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maxwellm\Downloads\"/>
    </mc:Choice>
  </mc:AlternateContent>
  <xr:revisionPtr revIDLastSave="0" documentId="8_{861FA357-3A59-42A5-A507-D50F61E5A9C2}" xr6:coauthVersionLast="47" xr6:coauthVersionMax="47" xr10:uidLastSave="{00000000-0000-0000-0000-000000000000}"/>
  <bookViews>
    <workbookView xWindow="-120" yWindow="-120" windowWidth="29040" windowHeight="15720" tabRatio="852" xr2:uid="{9DC2E4CA-6D1E-415D-9BB2-EA1C04BEDE1B}"/>
  </bookViews>
  <sheets>
    <sheet name="Contents" sheetId="1" r:id="rId1"/>
    <sheet name="Intro" sheetId="4" r:id="rId2"/>
    <sheet name="FY24 Reporting Suite" sheetId="5" r:id="rId3"/>
    <sheet name="FY24 Progress Summary" sheetId="16" r:id="rId4"/>
    <sheet name="People" sheetId="6" r:id="rId5"/>
    <sheet name="People by region" sheetId="24" r:id="rId6"/>
    <sheet name="OHS" sheetId="7" r:id="rId7"/>
    <sheet name="Social" sheetId="9" r:id="rId8"/>
    <sheet name="Governance" sheetId="8" r:id="rId9"/>
    <sheet name="Energy" sheetId="22" r:id="rId10"/>
    <sheet name="Carbon" sheetId="21" r:id="rId11"/>
    <sheet name="Waste &amp; Water" sheetId="23" r:id="rId12"/>
    <sheet name="SASB Index" sheetId="25" r:id="rId13"/>
    <sheet name="WEF Index" sheetId="13" r:id="rId14"/>
    <sheet name="GRI Index" sheetId="12" r:id="rId15"/>
    <sheet name="ESRS E1 Index " sheetId="29" r:id="rId16"/>
    <sheet name="ESRS S1 Index" sheetId="30" r:id="rId17"/>
  </sheets>
  <definedNames>
    <definedName name="mdr_no_a">#REF!</definedName>
    <definedName name="mdr_no_p">#REF!</definedName>
    <definedName name="mdr_no_pta">#REF!</definedName>
    <definedName name="mdr_no_t">#REF!</definedName>
    <definedName name="mdra">#REF!</definedName>
    <definedName name="mdrp">#REF!</definedName>
    <definedName name="mdrt">#REF!+#REF!</definedName>
    <definedName name="_xlnm.Print_Area" localSheetId="10">Carbon!$A$1:$T$126</definedName>
    <definedName name="_xlnm.Print_Area" localSheetId="0">Contents!$A$1:$Z$37</definedName>
    <definedName name="_xlnm.Print_Area" localSheetId="9">Energy!$A$1:$AA$47</definedName>
    <definedName name="_xlnm.Print_Area" localSheetId="15">'ESRS E1 Index '!$A$1:$J$164</definedName>
    <definedName name="_xlnm.Print_Area" localSheetId="16">'ESRS S1 Index'!$A$1:$K$176</definedName>
    <definedName name="_xlnm.Print_Area" localSheetId="3">'FY24 Progress Summary'!$A$1:$R$20</definedName>
    <definedName name="_xlnm.Print_Area" localSheetId="2">'FY24 Reporting Suite'!$A$1:$Z$55</definedName>
    <definedName name="_xlnm.Print_Area" localSheetId="8">Governance!$A$1:$Z$30</definedName>
    <definedName name="_xlnm.Print_Area" localSheetId="14">'GRI Index'!$A$1:$K$205</definedName>
    <definedName name="_xlnm.Print_Area" localSheetId="1">Intro!$A$1:$Z$84</definedName>
    <definedName name="_xlnm.Print_Area" localSheetId="6">OHS!$A$1:$U$51</definedName>
    <definedName name="_xlnm.Print_Area" localSheetId="4">People!$A$1:$R$132</definedName>
    <definedName name="_xlnm.Print_Area" localSheetId="5">'People by region'!$A$1:$S$107</definedName>
    <definedName name="_xlnm.Print_Area" localSheetId="12">'SASB Index'!$A$1:$R$28</definedName>
    <definedName name="_xlnm.Print_Area" localSheetId="7">Social!$A$1:$AA$76</definedName>
    <definedName name="_xlnm.Print_Area" localSheetId="11">'Waste &amp; Water'!$A$1:$V$62</definedName>
    <definedName name="_xlnm.Print_Area" localSheetId="13">'WEF Index'!$A$1:$M$48</definedName>
    <definedName name="_xlnm.Print_Titles" localSheetId="10">Carbon!$1:$7</definedName>
    <definedName name="_xlnm.Print_Titles" localSheetId="0">Contents!$1:$4</definedName>
    <definedName name="_xlnm.Print_Titles" localSheetId="9">Energy!$1:$7</definedName>
    <definedName name="_xlnm.Print_Titles" localSheetId="15">'ESRS E1 Index '!$1:$11</definedName>
    <definedName name="_xlnm.Print_Titles" localSheetId="16">'ESRS S1 Index'!$1:$11</definedName>
    <definedName name="_xlnm.Print_Titles" localSheetId="3">'FY24 Progress Summary'!$1:$7</definedName>
    <definedName name="_xlnm.Print_Titles" localSheetId="2">'FY24 Reporting Suite'!$1:$7</definedName>
    <definedName name="_xlnm.Print_Titles" localSheetId="8">Governance!$1:$7</definedName>
    <definedName name="_xlnm.Print_Titles" localSheetId="14">'GRI Index'!$1:$7</definedName>
    <definedName name="_xlnm.Print_Titles" localSheetId="1">Intro!$1:$7</definedName>
    <definedName name="_xlnm.Print_Titles" localSheetId="6">OHS!$1:$7</definedName>
    <definedName name="_xlnm.Print_Titles" localSheetId="4">People!$1:$7</definedName>
    <definedName name="_xlnm.Print_Titles" localSheetId="5">'People by region'!$1:$7</definedName>
    <definedName name="_xlnm.Print_Titles" localSheetId="12">'SASB Index'!$1:$7</definedName>
    <definedName name="_xlnm.Print_Titles" localSheetId="7">Social!$1:$7</definedName>
    <definedName name="_xlnm.Print_Titles" localSheetId="11">'Waste &amp; Water'!$1:$7</definedName>
    <definedName name="_xlnm.Print_Titles" localSheetId="13">'WEF Index'!$1:$7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21" l="1"/>
  <c r="J31" i="21"/>
  <c r="J28" i="23" l="1"/>
  <c r="I28" i="23"/>
  <c r="J27" i="23"/>
  <c r="I27" i="23"/>
  <c r="J22" i="23"/>
  <c r="I22" i="23"/>
  <c r="J21" i="23"/>
  <c r="J20" i="23"/>
  <c r="I20" i="23"/>
  <c r="J18" i="23"/>
  <c r="I18" i="23"/>
  <c r="J17" i="23"/>
  <c r="J16" i="23"/>
  <c r="I16" i="23"/>
  <c r="J14" i="23"/>
  <c r="I14" i="23"/>
  <c r="J38" i="22"/>
  <c r="I38" i="22"/>
  <c r="J37" i="22"/>
  <c r="I37" i="22"/>
  <c r="J31" i="22"/>
  <c r="I31" i="22"/>
  <c r="J27" i="22"/>
  <c r="I27" i="22"/>
  <c r="H26" i="22"/>
  <c r="G26" i="22"/>
  <c r="F26" i="22"/>
  <c r="E26" i="22"/>
  <c r="D26" i="22"/>
  <c r="J24" i="22"/>
  <c r="J22" i="22"/>
  <c r="I22" i="22"/>
  <c r="J21" i="22"/>
  <c r="I21" i="22"/>
  <c r="J20" i="22"/>
  <c r="I20" i="22"/>
  <c r="J16" i="22"/>
  <c r="I16" i="22"/>
  <c r="J15" i="22"/>
  <c r="I15" i="22"/>
  <c r="J14" i="22"/>
  <c r="I14" i="22"/>
  <c r="J13" i="22"/>
  <c r="I13" i="22"/>
  <c r="H12" i="22"/>
  <c r="G12" i="22"/>
  <c r="F12" i="22"/>
  <c r="E12" i="22"/>
  <c r="D12" i="22"/>
  <c r="J119" i="21"/>
  <c r="I119" i="21"/>
  <c r="J118" i="21"/>
  <c r="I118" i="21"/>
  <c r="J117" i="21"/>
  <c r="I117" i="21"/>
  <c r="J116" i="21"/>
  <c r="I116" i="21"/>
  <c r="J115" i="21"/>
  <c r="I115" i="21"/>
  <c r="J114" i="21"/>
  <c r="I114" i="21"/>
  <c r="J113" i="21"/>
  <c r="I113" i="21"/>
  <c r="J112" i="21"/>
  <c r="I112" i="21"/>
  <c r="J111" i="21"/>
  <c r="I111" i="21"/>
  <c r="J110" i="21"/>
  <c r="I110" i="21"/>
  <c r="J109" i="21"/>
  <c r="I109" i="21"/>
  <c r="J108" i="21"/>
  <c r="I108" i="21"/>
  <c r="J107" i="21"/>
  <c r="I107" i="21"/>
  <c r="J106" i="21"/>
  <c r="I106" i="21"/>
  <c r="J105" i="21"/>
  <c r="I105" i="21"/>
  <c r="J104" i="21"/>
  <c r="I104" i="21"/>
  <c r="J103" i="21"/>
  <c r="I103" i="21"/>
  <c r="J102" i="21"/>
  <c r="I102" i="21"/>
  <c r="J101" i="21"/>
  <c r="I101" i="21"/>
  <c r="J100" i="21"/>
  <c r="I100" i="21"/>
  <c r="J99" i="21"/>
  <c r="I99" i="21"/>
  <c r="J98" i="21"/>
  <c r="I98" i="21"/>
  <c r="J97" i="21"/>
  <c r="I97" i="21"/>
  <c r="J96" i="21"/>
  <c r="I96" i="21"/>
  <c r="J95" i="21"/>
  <c r="I95" i="21"/>
  <c r="J94" i="21"/>
  <c r="I94" i="21"/>
  <c r="J93" i="21"/>
  <c r="I93" i="21"/>
  <c r="J92" i="21"/>
  <c r="I92" i="21"/>
  <c r="I91" i="21"/>
  <c r="J90" i="21"/>
  <c r="I90" i="21"/>
  <c r="J89" i="21"/>
  <c r="I89" i="21"/>
  <c r="J88" i="21"/>
  <c r="I88" i="21"/>
  <c r="J87" i="21"/>
  <c r="I87" i="21"/>
  <c r="J58" i="21"/>
  <c r="I58" i="21"/>
  <c r="J57" i="21"/>
  <c r="I57" i="21"/>
  <c r="H56" i="21"/>
  <c r="H60" i="21" s="1"/>
  <c r="G56" i="21"/>
  <c r="G60" i="21" s="1"/>
  <c r="F56" i="21"/>
  <c r="F60" i="21" s="1"/>
  <c r="E56" i="21"/>
  <c r="E60" i="21" s="1"/>
  <c r="D56" i="21"/>
  <c r="D60" i="21" s="1"/>
  <c r="J55" i="21"/>
  <c r="I55" i="21"/>
  <c r="J54" i="21"/>
  <c r="I54" i="21"/>
  <c r="J53" i="21"/>
  <c r="I53" i="21"/>
  <c r="J52" i="21"/>
  <c r="I52" i="21"/>
  <c r="J46" i="21"/>
  <c r="I46" i="21"/>
  <c r="J45" i="21"/>
  <c r="I45" i="21"/>
  <c r="J44" i="21"/>
  <c r="I44" i="21"/>
  <c r="J43" i="21"/>
  <c r="I43" i="21"/>
  <c r="H29" i="21"/>
  <c r="G29" i="21"/>
  <c r="J23" i="21"/>
  <c r="I23" i="21"/>
  <c r="J22" i="21"/>
  <c r="I22" i="21"/>
  <c r="J20" i="21"/>
  <c r="I20" i="21"/>
  <c r="J19" i="21"/>
  <c r="I19" i="21"/>
  <c r="J12" i="21"/>
  <c r="I12" i="21"/>
  <c r="J11" i="21"/>
  <c r="I11" i="21"/>
  <c r="J12" i="22" l="1"/>
  <c r="J26" i="22"/>
  <c r="I26" i="22"/>
  <c r="I12" i="22"/>
  <c r="J29" i="21"/>
  <c r="J60" i="21"/>
  <c r="I60" i="21"/>
  <c r="I56" i="21"/>
  <c r="J56" i="21"/>
</calcChain>
</file>

<file path=xl/sharedStrings.xml><?xml version="1.0" encoding="utf-8"?>
<sst xmlns="http://schemas.openxmlformats.org/spreadsheetml/2006/main" count="3843" uniqueCount="1777">
  <si>
    <t>Contents</t>
  </si>
  <si>
    <t>Introduction</t>
  </si>
  <si>
    <t>Energy</t>
  </si>
  <si>
    <t>FY24 Reporting Suite</t>
  </si>
  <si>
    <t>Carbon</t>
  </si>
  <si>
    <t>FY24 Progress Summary</t>
  </si>
  <si>
    <t>Waste &amp; Water</t>
  </si>
  <si>
    <t>People</t>
  </si>
  <si>
    <t>SASB Index</t>
  </si>
  <si>
    <t>People by region</t>
  </si>
  <si>
    <t>WEF Index</t>
  </si>
  <si>
    <t>OHS</t>
  </si>
  <si>
    <t>GRI Index</t>
  </si>
  <si>
    <t>Social</t>
  </si>
  <si>
    <t>ESRS E1 Index</t>
  </si>
  <si>
    <t>Governance</t>
  </si>
  <si>
    <t>ESRS S1 Index</t>
  </si>
  <si>
    <t>DLA Piper ESG Data Pack FY24</t>
  </si>
  <si>
    <t>Disclaimer:</t>
  </si>
  <si>
    <r>
      <t xml:space="preserve">This data is current as of the publishing date of this document (November 25, 2024). Only the version of this document downloaded from DLA Piper's website can be considered accurate. We cannot guarantee accuracy of this document when downloaded or received from any other source. 
We will publish an updated Data Pack annually, and may publish corrections and updates more frequently. Please always check our website for the latest and most accurate document: </t>
    </r>
    <r>
      <rPr>
        <sz val="10"/>
        <color rgb="FF002060"/>
        <rFont val="Arial"/>
        <family val="2"/>
      </rPr>
      <t>https://www.dlapiper.com/en-gb/about-us/sustainability/sustainability-reporting</t>
    </r>
  </si>
  <si>
    <t>Published:</t>
  </si>
  <si>
    <t>Original</t>
  </si>
  <si>
    <t xml:space="preserve">Revisions: </t>
  </si>
  <si>
    <t>Social metrics externally assured:</t>
  </si>
  <si>
    <t>Health and Safety metrics externally assured:</t>
  </si>
  <si>
    <t>Environmental metrics externally assured:</t>
  </si>
  <si>
    <t>FY2024 reports and reporting frameworks</t>
  </si>
  <si>
    <r>
      <t xml:space="preserve">An archive of DLA Piper's sustainability reporting can be found on our website: </t>
    </r>
    <r>
      <rPr>
        <sz val="11"/>
        <color theme="5"/>
        <rFont val="Arial"/>
        <family val="2"/>
      </rPr>
      <t>https://www.dlapiper.com/en-gb/about-us/sustainability/sustainability-reporting</t>
    </r>
  </si>
  <si>
    <t>DLA Piper Sustainability Report 2024</t>
  </si>
  <si>
    <t>Our FY24 reporting suite, covering 1 May 2023 - 30 April 2024, consists of the following documents:</t>
  </si>
  <si>
    <t>Impact Summary 2024</t>
  </si>
  <si>
    <t>Net Zero Deep Dive 2024</t>
  </si>
  <si>
    <t>Societal Impact Deep Dive 2024</t>
  </si>
  <si>
    <t>People Deep Dive 2024</t>
  </si>
  <si>
    <t>Regional Highlights 2024</t>
  </si>
  <si>
    <t xml:space="preserve">     ESG Data Pack 2024</t>
  </si>
  <si>
    <t>Reporting frameworks we align to</t>
  </si>
  <si>
    <t>We align our sustainability reporting to the following frameworks:</t>
  </si>
  <si>
    <t>GRI Standards</t>
  </si>
  <si>
    <t>SASB Standards</t>
  </si>
  <si>
    <t>World Economic Forum Stakeholder Capitalism Metrics</t>
  </si>
  <si>
    <t xml:space="preserve">We are also in the process of aligning our reporting to relevant European Sustainability Reporting Standards (ESRS), and our partial alignment can be viewed for FY24 </t>
  </si>
  <si>
    <t>ESRS E1</t>
  </si>
  <si>
    <t>ESRS S1</t>
  </si>
  <si>
    <t>DLA Piper International Sustainability Policies</t>
  </si>
  <si>
    <r>
      <t xml:space="preserve">Please find our key sustainability policies on our website: </t>
    </r>
    <r>
      <rPr>
        <sz val="11"/>
        <color rgb="FF0070C0"/>
        <rFont val="Arial"/>
        <family val="2"/>
      </rPr>
      <t xml:space="preserve">https://www.dlapiper.com/en-gb/about-us/sustainability/sustainability-reporting </t>
    </r>
  </si>
  <si>
    <t>Key definitions</t>
  </si>
  <si>
    <r>
      <rPr>
        <b/>
        <sz val="11"/>
        <rFont val="Arial"/>
        <family val="2"/>
      </rPr>
      <t>Business Services Professionals:</t>
    </r>
    <r>
      <rPr>
        <sz val="11"/>
        <rFont val="Arial"/>
        <family val="2"/>
      </rPr>
      <t xml:space="preserve"> Business Services Professionals include business support staff who do not perform any legal work.</t>
    </r>
  </si>
  <si>
    <r>
      <rPr>
        <b/>
        <sz val="11"/>
        <rFont val="Arial"/>
        <family val="2"/>
      </rPr>
      <t>DEI:</t>
    </r>
    <r>
      <rPr>
        <sz val="11"/>
        <rFont val="Arial"/>
        <family val="2"/>
      </rPr>
      <t xml:space="preserve"> Diversity, Equity and Inclusion</t>
    </r>
  </si>
  <si>
    <r>
      <rPr>
        <b/>
        <sz val="11"/>
        <rFont val="Arial"/>
        <family val="2"/>
      </rPr>
      <t xml:space="preserve">Fee earner: </t>
    </r>
    <r>
      <rPr>
        <sz val="11"/>
        <rFont val="Arial"/>
        <family val="2"/>
      </rPr>
      <t>denotes an individual that bills their client per hour of legal work provided</t>
    </r>
  </si>
  <si>
    <r>
      <rPr>
        <b/>
        <sz val="11"/>
        <rFont val="Arial"/>
        <family val="2"/>
      </rPr>
      <t xml:space="preserve">Full time employees: </t>
    </r>
    <r>
      <rPr>
        <sz val="11"/>
        <rFont val="Arial"/>
        <family val="2"/>
      </rPr>
      <t xml:space="preserve">Full-time employees refer to staff who perform their role to the maximum number of hours permitted (overtime excluded) as stated in their employment contract.  </t>
    </r>
  </si>
  <si>
    <r>
      <rPr>
        <b/>
        <sz val="11"/>
        <rFont val="Arial"/>
        <family val="2"/>
      </rPr>
      <t>Head Count</t>
    </r>
    <r>
      <rPr>
        <sz val="11"/>
        <rFont val="Arial"/>
        <family val="2"/>
      </rPr>
      <t>: a summary count of individuals working for the firm at a particular effective date, typically but not exclusively including permanent staff irrespective of their full-time or part-time equivalent.</t>
    </r>
  </si>
  <si>
    <r>
      <rPr>
        <b/>
        <sz val="11"/>
        <rFont val="Arial"/>
        <family val="2"/>
      </rPr>
      <t xml:space="preserve">Not disclosed: </t>
    </r>
    <r>
      <rPr>
        <sz val="11"/>
        <rFont val="Arial"/>
        <family val="2"/>
      </rPr>
      <t>where staff have not entered a value in the designated field of the system of record.</t>
    </r>
  </si>
  <si>
    <r>
      <rPr>
        <b/>
        <sz val="11"/>
        <rFont val="Arial"/>
        <family val="2"/>
      </rPr>
      <t>Part time employees:</t>
    </r>
    <r>
      <rPr>
        <sz val="11"/>
        <rFont val="Arial"/>
        <family val="2"/>
      </rPr>
      <t xml:space="preserve"> Part-time employees (part-time is a proportion based on the varying full-time equivalent hours stipulated in employment contracts within the company’s jurisdictions).</t>
    </r>
  </si>
  <si>
    <r>
      <rPr>
        <b/>
        <sz val="11"/>
        <rFont val="Arial"/>
        <family val="2"/>
      </rPr>
      <t>Pro Bono:</t>
    </r>
    <r>
      <rPr>
        <sz val="11"/>
        <rFont val="Arial"/>
        <family val="2"/>
      </rPr>
      <t xml:space="preserve"> Pro bono is legal assistance (such as advice, analysis, representation and research) provided by lawyers without expectation of payment, to individuals of limited means or to organisations that have a social, environmental, humanitarian or community focus, for the public benefit.</t>
    </r>
  </si>
  <si>
    <r>
      <rPr>
        <b/>
        <sz val="11"/>
        <rFont val="Arial"/>
        <family val="2"/>
      </rPr>
      <t xml:space="preserve">Regular employees: </t>
    </r>
    <r>
      <rPr>
        <sz val="11"/>
        <rFont val="Arial"/>
        <family val="2"/>
      </rPr>
      <t>Regular employees are to be interpreted as full-time employees (i.e. full-time equivalent hours stipulated in employment contracts within the company’s jurisdictions).</t>
    </r>
  </si>
  <si>
    <r>
      <rPr>
        <b/>
        <sz val="11"/>
        <rFont val="Arial"/>
        <family val="2"/>
      </rPr>
      <t>Temporary employees:</t>
    </r>
    <r>
      <rPr>
        <sz val="11"/>
        <rFont val="Arial"/>
        <family val="2"/>
      </rPr>
      <t xml:space="preserve"> Temporary employees are to be interpreted as employees who have a fixed term contract.</t>
    </r>
  </si>
  <si>
    <r>
      <rPr>
        <b/>
        <sz val="11"/>
        <rFont val="Arial"/>
        <family val="2"/>
      </rPr>
      <t xml:space="preserve">Voluntary turnover: </t>
    </r>
    <r>
      <rPr>
        <sz val="11"/>
        <rFont val="Arial"/>
        <family val="2"/>
      </rPr>
      <t>The Voluntary turnover rate excludes retirement and any other reason that isn’t resignation based.</t>
    </r>
  </si>
  <si>
    <t>FY24 Annual Progress Summary</t>
  </si>
  <si>
    <t>Focus area</t>
  </si>
  <si>
    <t>Quantitative target or goal</t>
  </si>
  <si>
    <t>Deadline</t>
  </si>
  <si>
    <r>
      <t xml:space="preserve">2024 performance 
</t>
    </r>
    <r>
      <rPr>
        <sz val="9"/>
        <color theme="0"/>
        <rFont val="Arial"/>
        <family val="2"/>
      </rPr>
      <t>(As of April 30, 2024 and updated annually)</t>
    </r>
  </si>
  <si>
    <t>Status</t>
  </si>
  <si>
    <t>Target coverage</t>
  </si>
  <si>
    <t>Climate</t>
  </si>
  <si>
    <t>Reduce total carbon emissions by 50% by 2030, from a 2019 baseline year.</t>
  </si>
  <si>
    <t>43% reduction in carbon emissions</t>
  </si>
  <si>
    <t>On track</t>
  </si>
  <si>
    <t>DLA Piper International (including BIFs)</t>
  </si>
  <si>
    <t xml:space="preserve">Reduce total carbon emissions by 90% by 2040, from a 2019 baseline year. </t>
  </si>
  <si>
    <t>Waste</t>
  </si>
  <si>
    <t>Divert at least 95% of waste away from landfill by 2025.</t>
  </si>
  <si>
    <t>75% of waste was diverted away from landfill</t>
  </si>
  <si>
    <t>Behind</t>
  </si>
  <si>
    <t>Source 100% renewable electricity in the UK by 2025, and in the rest of our locations by 2030.</t>
  </si>
  <si>
    <t>2025 and 2030</t>
  </si>
  <si>
    <t>99% electricity sourced via green tariffs in the UK
68% electricity sourced via green tariffs in DLA Piper International (including BIFs)</t>
  </si>
  <si>
    <t>Societal Impact</t>
  </si>
  <si>
    <t>Provide at least GBP3 million worth of pro bono support to UNHCR by 2025.</t>
  </si>
  <si>
    <t>6,528 pro bono hours contributed, equivalent to GBP 2.3m</t>
  </si>
  <si>
    <t>DLA Piper International (excluding BIFs)</t>
  </si>
  <si>
    <t xml:space="preserve">30% of all partners to be women by 2025 (and 40% by 2030). </t>
  </si>
  <si>
    <t>26% partners are women</t>
  </si>
  <si>
    <t>At least 50% of internal partner promotions come from underrepresented groups.</t>
  </si>
  <si>
    <t>Annually</t>
  </si>
  <si>
    <t>33% of internal partner promotions came from underrepresented groups</t>
  </si>
  <si>
    <t>Business services population remains inclusive and representative through proactive and targeted recruitment.</t>
  </si>
  <si>
    <t>71% of Business Services population came from underrepresented groups</t>
  </si>
  <si>
    <t>Achieved</t>
  </si>
  <si>
    <t>For more details about our performance in these focus areas, including 5-year performance trends, please see the individual data tabs in this Data Pack document.</t>
  </si>
  <si>
    <t>Diversity and other people characteristics, 5 year trend</t>
  </si>
  <si>
    <t>DLA Piper at a glance</t>
  </si>
  <si>
    <t>Reporting standards</t>
  </si>
  <si>
    <t>FY20</t>
  </si>
  <si>
    <t>FY21</t>
  </si>
  <si>
    <t>FY22</t>
  </si>
  <si>
    <t>FY23</t>
  </si>
  <si>
    <t>FY24</t>
  </si>
  <si>
    <t>Total number of people (DLA Piper International and Brand Integrated Firms)</t>
  </si>
  <si>
    <t>GRI 2-7</t>
  </si>
  <si>
    <t>Total number of people (DLA Piper International only)</t>
  </si>
  <si>
    <t>% women in organisation</t>
  </si>
  <si>
    <t>SASB SV-PS-330a.1
GRI 2-7
GRI 405-1
ESRS S1-6</t>
  </si>
  <si>
    <t>% business services of total population</t>
  </si>
  <si>
    <t>% fee earners of total population</t>
  </si>
  <si>
    <t xml:space="preserve">Average employee age </t>
  </si>
  <si>
    <t>GRI 401-1</t>
  </si>
  <si>
    <t>Total number of new hires </t>
  </si>
  <si>
    <t>WEF</t>
  </si>
  <si>
    <t>Voluntary employee turnover rate </t>
  </si>
  <si>
    <t>SASB SV-PS-330a.2
WEF
GRI 401-1
ESRS S1-6</t>
  </si>
  <si>
    <t>Scope of data</t>
  </si>
  <si>
    <t>All data referenced above covers DLA Piper International only, except line 11 as noted, which includes data from Brand Integrated Firms.</t>
  </si>
  <si>
    <t>Basis of preparation and notes</t>
  </si>
  <si>
    <t xml:space="preserve">1. All figures except turnover have been calculated as of the last day of the financial year (30 April 2024).
2. Percentage figures given are of the International firm only and do not include Brand Integrated Firms (BIFs) - with the exception of line 11.
3. Percentage turnover is the number of leavers in DLA Piper International expressed as a percentage of the year-average population. 
4. The voluntary turnover rate excludes retirement and any other reason that isn’t resignation based.
</t>
  </si>
  <si>
    <t>Leadership diversity</t>
  </si>
  <si>
    <t>Women in Senior Management</t>
  </si>
  <si>
    <t>GRI 405-1
SASB SV-PS-330a.1
ESRS S1-9</t>
  </si>
  <si>
    <t>not yet measured</t>
  </si>
  <si>
    <t>Women on the Executive</t>
  </si>
  <si>
    <t>GRI 405-1
SASB SV-PS-330a.1</t>
  </si>
  <si>
    <t>Women on the Board</t>
  </si>
  <si>
    <t>GRI 405-1</t>
  </si>
  <si>
    <t xml:space="preserve">Nationalities on the Executive </t>
  </si>
  <si>
    <t>SASB SV-PS-330a.1
GRI 405-1</t>
  </si>
  <si>
    <t>Nationalities on Board</t>
  </si>
  <si>
    <t>Board members 51+yo</t>
  </si>
  <si>
    <t>Board members 30-50yo</t>
  </si>
  <si>
    <t>Board members under 30yo</t>
  </si>
  <si>
    <t>0%  </t>
  </si>
  <si>
    <t>All data referenced above covers DLA Piper International only (excluding Brand Integrated Firms).</t>
  </si>
  <si>
    <t xml:space="preserve">1.Change in definition of Senior Management: In FY23 we updated the definition of Senior Management from including Country Managing Partners, Sector Heads, Practice Heads, and the Executive to including Board members, Executive Committee members, Sector Heads and International Group Heads. Therefore FY20-22 and FY23-24 figures for this metric are not a like for like comparison.
2.Figures reflected are as of the last day of each financial year (e.g. for FY24 they reflect April 30 2024). 
	</t>
  </si>
  <si>
    <t>Legal gender diversity across roles</t>
  </si>
  <si>
    <t>FY25</t>
  </si>
  <si>
    <t xml:space="preserve">Partners who are women </t>
  </si>
  <si>
    <t>SASB SV-PS-330a.1</t>
  </si>
  <si>
    <t xml:space="preserve">Lawyers who are women </t>
  </si>
  <si>
    <t>n/a</t>
  </si>
  <si>
    <t>Legal Specialists who are women</t>
  </si>
  <si>
    <t>Trainee lawyers who are women</t>
  </si>
  <si>
    <t>Business Services professionals who are women</t>
  </si>
  <si>
    <t>1. Figures reported are as of the last day of each financial year (e.g. for FY24 they reflect April 30 2024). 
2. Business Services Professionals include business support staff who do not perform any legal work.
3. Partner promotions are effective from May 1st which represents the first day of the FY. Because of this timerange, we have included partner data for women for FY25. FY25 data for the remaining metrics in this table are not currently available and will be disclosed in next year's reporting cycle.</t>
  </si>
  <si>
    <t xml:space="preserve"> Career progression by legal gender</t>
  </si>
  <si>
    <t>% women in new partner promotions</t>
  </si>
  <si>
    <t>% women promoted to Legal Director / Senior Lead Lawyer</t>
  </si>
  <si>
    <t>% women promoted to Senior Associate</t>
  </si>
  <si>
    <t>% women promoted to Associate</t>
  </si>
  <si>
    <t>All data reported in this table covers DLA Piper International only (excluding Brand Integrated Firms).</t>
  </si>
  <si>
    <t>1. Figures reported are as of the last day of each financial year (e.g. for FY24 they reflect April 30 2024). 
2. The percentages shown are of those promoted in any given year or group who were women.
3. The percentage of women in new partner promotions are effective from May 1st which represents the first day of the FY. Because of this timerange, we have included partner promotions data for women for FY25. FY25 data for the remaining metrics in this table are not currently available and will be disclosed in next year's reporting cycle.</t>
  </si>
  <si>
    <t>Contract type and employment status, by legal gender</t>
  </si>
  <si>
    <t>Men's contract type</t>
  </si>
  <si>
    <t xml:space="preserve"> </t>
  </si>
  <si>
    <t>% men working full time</t>
  </si>
  <si>
    <t>SASB SV-PS-000.A
GRI 2-7
ESRS S1-6</t>
  </si>
  <si>
    <t>% men working part time</t>
  </si>
  <si>
    <t>Women's contract type</t>
  </si>
  <si>
    <t>% women working full time</t>
  </si>
  <si>
    <t>% women working part time</t>
  </si>
  <si>
    <t>All data reported above covers DLA Piper International only (excluding Brand Integrated Firms).</t>
  </si>
  <si>
    <t>1. Figures reported are as of the last day of each financial year (e.g. for FY24 they reflect April 30 2024). 
2. Full-time employees refer to staff who perform their role to the maximum number of hours permitted (overtime excluded) as stated in their employment contract.  
3. Part-time is a proportion based on the varying full-time equivalent hours stipulated in employment contracts within the company’s jurisdictions.</t>
  </si>
  <si>
    <t>Employment status, by legal gender</t>
  </si>
  <si>
    <t>Men's employment status</t>
  </si>
  <si>
    <t>% men regular employees</t>
  </si>
  <si>
    <t>SASB SV-PS-000.A
GRI 2-7</t>
  </si>
  <si>
    <t>% men temporary employees</t>
  </si>
  <si>
    <t>Women's employment status</t>
  </si>
  <si>
    <t>% women regular employees</t>
  </si>
  <si>
    <t>% women temporary employees</t>
  </si>
  <si>
    <t>1. Regular employees are to be interpreted as full-time employees (i.e. full-time equivalent hours stipulated in employment contracts within the company’s jurisdictions).
2. Temporary employees are to be interpreted as employees who have a fixed term contract.</t>
  </si>
  <si>
    <t>Regular performance evaluations</t>
  </si>
  <si>
    <t>Employees who have completed their annual performance review</t>
  </si>
  <si>
    <t>GRI 404-3
ESRS S1-13</t>
  </si>
  <si>
    <t xml:space="preserve">Employees who have completed their annual performance review, by legal gender </t>
  </si>
  <si>
    <t>Men:</t>
  </si>
  <si>
    <t xml:space="preserve">Women: </t>
  </si>
  <si>
    <t xml:space="preserve">1. Figures reported are as of the last day of each financial year (e.g. for FY24 they reflect April 30 2024). 
2. Completion rate percentages reported do not include partners, trainees and interns.
3. Completion occurs when all stages of the review are completed and signed off by both the reviewer and the employee.
4. Completion rate by gender percentages are in relation to overall completion, e.g. of the 99% that completed the review 37% were male and 62% were female.
5. Note on historic data: The firm has revised the methodology for regular performance evaluations in FY24 compared to prior years. Drop in percentage for FY24 in comparison to previous year is driven by exclusion of partners, trainees and interns.
</t>
  </si>
  <si>
    <t>Diversity and other people characteristics by region in FY24</t>
  </si>
  <si>
    <t>People across our regions in FY24</t>
  </si>
  <si>
    <t>GRI 2-7
ESRS S1-6</t>
  </si>
  <si>
    <t>Headcount</t>
  </si>
  <si>
    <t>Percentage</t>
  </si>
  <si>
    <t>Asia Pacific</t>
  </si>
  <si>
    <t>Europe</t>
  </si>
  <si>
    <t>Middle East and Africa</t>
  </si>
  <si>
    <t>UK and Ireland</t>
  </si>
  <si>
    <t>Scope of Data</t>
  </si>
  <si>
    <t>1. Percentage here means of total population as of 30 April 2024.
2. Asia Pacific covers our offices across Asia and Australia.</t>
  </si>
  <si>
    <t>Voluntary turnover by gender and region in FY24</t>
  </si>
  <si>
    <t>SASB SV-PS-330a.2
GRI 401-1
WEF
ESRS S1-6</t>
  </si>
  <si>
    <t>Number of leavers</t>
  </si>
  <si>
    <t>Female</t>
  </si>
  <si>
    <t>Male</t>
  </si>
  <si>
    <t>1. Percentage of leavers during the year is the number of leavers expressed as a percentage of the year-average population.
2. Asia Pacific covers our offices across Asia and Australia.</t>
  </si>
  <si>
    <t>New hires by legal gender and region in FY24</t>
  </si>
  <si>
    <t>WEF
GRI 401-1</t>
  </si>
  <si>
    <t>Number hired</t>
  </si>
  <si>
    <t>Not disclosed</t>
  </si>
  <si>
    <t>1. Percentages reported indicate the percentage of the total turnover of new hires from the reporting period, excluding contingent workers.
2. All figures have been calculated as of the last day of the financial year (30 April 2024).
3. Asia Pacific covers our offices across Asia and Australia.
4. Not disclosed: where staff have not entered a value in the designated field of the system of record.</t>
  </si>
  <si>
    <t>Legal gender diversity across our regions in FY24</t>
  </si>
  <si>
    <t>No data</t>
  </si>
  <si>
    <t>SASB SV-PS-330a.1
GRI 2-7</t>
  </si>
  <si>
    <t>APAC</t>
  </si>
  <si>
    <t>1. All figures have been calculated as of the last day of the financial year (30 April 2024).
2. Not disclosed: where staff have not entered a value in the designated field of the system of record.</t>
  </si>
  <si>
    <t xml:space="preserve"> Legal gender diversity across roles and regions in FY24</t>
  </si>
  <si>
    <t>F/M/(GNS)</t>
  </si>
  <si>
    <t>Partners (%)</t>
  </si>
  <si>
    <t>30% / 70%</t>
  </si>
  <si>
    <t>23% / 77%</t>
  </si>
  <si>
    <t>26% / 74%</t>
  </si>
  <si>
    <t>25% / 75%</t>
  </si>
  <si>
    <t>Lawyers (%)</t>
  </si>
  <si>
    <t>59% / 41%</t>
  </si>
  <si>
    <t>49% / 50% / (1%)</t>
  </si>
  <si>
    <t>53% / 47%</t>
  </si>
  <si>
    <t>52% / 44% / (4%)</t>
  </si>
  <si>
    <t>Trainee Lawyers (%)</t>
  </si>
  <si>
    <t>61% / 39%</t>
  </si>
  <si>
    <t>59% / 39% / (2%)</t>
  </si>
  <si>
    <t>43% / 57%</t>
  </si>
  <si>
    <t>52% / 35% / (13%)</t>
  </si>
  <si>
    <t>Legal Specialists (%)</t>
  </si>
  <si>
    <t xml:space="preserve">85% / 15% </t>
  </si>
  <si>
    <t>71% / 29%</t>
  </si>
  <si>
    <t>64% / 36%</t>
  </si>
  <si>
    <t>61% / 30% / (8%)</t>
  </si>
  <si>
    <t>Business Services Professionals (%)</t>
  </si>
  <si>
    <t>76% / 24%</t>
  </si>
  <si>
    <t>73% / 24% / (3%)</t>
  </si>
  <si>
    <t>64% / 34% / (2%)</t>
  </si>
  <si>
    <t>61% / 34% / (5%)</t>
  </si>
  <si>
    <t>1. All figures have been calculated as of the last day of the financial year (30 April 2024).
2. GNS stands for ‘gender not stated’. 
3. Business Services Professionals include business support staff who do not perform any legal work.</t>
  </si>
  <si>
    <t xml:space="preserve"> Career progression by legal gender and region in FY24</t>
  </si>
  <si>
    <t>1. All figures have been calculated as of the last day of the financial year (30 April 2024).
2. The percentage shown is of those promoted in the specified region who were women.
3. Please note in Asia Pacific, there were no Associate promotions from our male or female populations in FY24.</t>
  </si>
  <si>
    <t>Occupational healthy &amp; safety</t>
  </si>
  <si>
    <t>Workers covered by an occupational health &amp; safety management system</t>
  </si>
  <si>
    <r>
      <t>Employees and workers covered by externally audited OHS system</t>
    </r>
    <r>
      <rPr>
        <vertAlign val="superscript"/>
        <sz val="11"/>
        <color rgb="FF000000"/>
        <rFont val="Arial"/>
        <family val="2"/>
      </rPr>
      <t>1, 2</t>
    </r>
    <r>
      <rPr>
        <sz val="11"/>
        <color rgb="FF000000"/>
        <rFont val="Arial"/>
        <family val="2"/>
      </rPr>
      <t xml:space="preserve"> </t>
    </r>
  </si>
  <si>
    <t>GRI 403-8
ESRS S1-14</t>
  </si>
  <si>
    <r>
      <t>Number employees and workers covered by externally audited OHS system</t>
    </r>
    <r>
      <rPr>
        <vertAlign val="superscript"/>
        <sz val="11"/>
        <color rgb="FF000000"/>
        <rFont val="Arial"/>
        <family val="2"/>
      </rPr>
      <t>1</t>
    </r>
    <r>
      <rPr>
        <sz val="11"/>
        <color rgb="FF000000"/>
        <rFont val="Arial"/>
        <family val="2"/>
      </rPr>
      <t xml:space="preserve"> </t>
    </r>
  </si>
  <si>
    <t>Work-related ill health</t>
  </si>
  <si>
    <t>Number of cases of recordable work-related ill health (employees)</t>
  </si>
  <si>
    <t>GRI 403-10
ESRS S1-14</t>
  </si>
  <si>
    <t>Main types of work-related ill health (employees)</t>
  </si>
  <si>
    <t xml:space="preserve">Number of cases of recordable work-related ill health (on-site contractors)) </t>
  </si>
  <si>
    <t>Main types of work-related ill health (on-site contractors)</t>
  </si>
  <si>
    <t>GRI 403-10</t>
  </si>
  <si>
    <t xml:space="preserve">Number of fatalities as a result of work-related ill health (employees) </t>
  </si>
  <si>
    <t>Number of fatalities as a result of work-related ill health (on-site contractors)</t>
  </si>
  <si>
    <t>Work-related injuries</t>
  </si>
  <si>
    <t>Number of recordable work-related injuries (employees)</t>
  </si>
  <si>
    <t>GRI 403-9
ESRS S1-14</t>
  </si>
  <si>
    <t>Main type of work-related injury (employees)</t>
  </si>
  <si>
    <t>Slip and trip
Scalding</t>
  </si>
  <si>
    <t>Slip and trip</t>
  </si>
  <si>
    <t>Allergic reaction in canteen</t>
  </si>
  <si>
    <t>Slip and trip / illness/health condition</t>
  </si>
  <si>
    <t>Number of recordable work-related injuries (on-site contractors)</t>
  </si>
  <si>
    <t>Main type of work-related injury (on-site contractors)</t>
  </si>
  <si>
    <t>Struck by automated door</t>
  </si>
  <si>
    <t>Caught in, under or between / Slip and trip</t>
  </si>
  <si>
    <r>
      <t>Rate of recordable work-related injuries (employees)</t>
    </r>
    <r>
      <rPr>
        <vertAlign val="superscript"/>
        <sz val="11"/>
        <color rgb="FF000000"/>
        <rFont val="Arial"/>
        <family val="2"/>
      </rPr>
      <t>3</t>
    </r>
    <r>
      <rPr>
        <sz val="11"/>
        <color rgb="FF000000"/>
        <rFont val="Arial"/>
        <family val="2"/>
      </rPr>
      <t xml:space="preserve"> </t>
    </r>
  </si>
  <si>
    <r>
      <t>Rate of recordable work-related injuries (on-site contractors)</t>
    </r>
    <r>
      <rPr>
        <vertAlign val="superscript"/>
        <sz val="11"/>
        <color rgb="FF000000"/>
        <rFont val="Arial"/>
        <family val="2"/>
      </rPr>
      <t>3</t>
    </r>
    <r>
      <rPr>
        <sz val="11"/>
        <color rgb="FF000000"/>
        <rFont val="Arial"/>
        <family val="2"/>
      </rPr>
      <t xml:space="preserve"> </t>
    </r>
  </si>
  <si>
    <t>GRI 403-9</t>
  </si>
  <si>
    <t>Number of high-consequence work-related injuries (excluding fatalities)(employees)</t>
  </si>
  <si>
    <t>Number of high-consequence work-related injuries (excluding fatalities) (on-site contractors)</t>
  </si>
  <si>
    <r>
      <t>Rate of high-consequence work-related injuries (excluding fatalities) (employees)</t>
    </r>
    <r>
      <rPr>
        <vertAlign val="superscript"/>
        <sz val="11"/>
        <color rgb="FF000000"/>
        <rFont val="Arial"/>
        <family val="2"/>
      </rPr>
      <t>4</t>
    </r>
    <r>
      <rPr>
        <sz val="11"/>
        <color rgb="FF000000"/>
        <rFont val="Arial"/>
        <family val="2"/>
      </rPr>
      <t xml:space="preserve"> </t>
    </r>
  </si>
  <si>
    <r>
      <t>Rate of high-consequence work-related injuries (excluding fatalities) (on-site contractors)</t>
    </r>
    <r>
      <rPr>
        <vertAlign val="superscript"/>
        <sz val="11"/>
        <color rgb="FF000000"/>
        <rFont val="Arial"/>
        <family val="2"/>
      </rPr>
      <t>4</t>
    </r>
    <r>
      <rPr>
        <sz val="11"/>
        <color rgb="FF000000"/>
        <rFont val="Arial"/>
        <family val="2"/>
      </rPr>
      <t xml:space="preserve"> </t>
    </r>
  </si>
  <si>
    <t>Number of fatalities as a result of work-related injury (employees)</t>
  </si>
  <si>
    <t>Number of fatalities as a result of work-related injury (on-site contractors)</t>
  </si>
  <si>
    <r>
      <t>Rate of fatalities as a result of work-related injury (employees)</t>
    </r>
    <r>
      <rPr>
        <vertAlign val="superscript"/>
        <sz val="11"/>
        <color rgb="FF000000"/>
        <rFont val="Arial"/>
        <family val="2"/>
      </rPr>
      <t>5</t>
    </r>
  </si>
  <si>
    <r>
      <t>Rate of fatalities as a result of work-related injury (on-site contractor)</t>
    </r>
    <r>
      <rPr>
        <vertAlign val="superscript"/>
        <sz val="11"/>
        <color rgb="FF000000"/>
        <rFont val="Arial"/>
        <family val="2"/>
      </rPr>
      <t>5</t>
    </r>
    <r>
      <rPr>
        <sz val="11"/>
        <color rgb="FF000000"/>
        <rFont val="Arial"/>
        <family val="2"/>
      </rPr>
      <t xml:space="preserve"> </t>
    </r>
  </si>
  <si>
    <t>Hours worked</t>
  </si>
  <si>
    <r>
      <t>Number of hours worked</t>
    </r>
    <r>
      <rPr>
        <vertAlign val="superscript"/>
        <sz val="11"/>
        <color rgb="FF000000"/>
        <rFont val="Arial"/>
        <family val="2"/>
      </rPr>
      <t>6</t>
    </r>
    <r>
      <rPr>
        <sz val="11"/>
        <color rgb="FF000000"/>
        <rFont val="Arial"/>
        <family val="2"/>
      </rPr>
      <t xml:space="preserve"> </t>
    </r>
  </si>
  <si>
    <t>1. Our OHS management system is certified against ISO 45001:2018 standards by NQA. This certification currently covers our UK offices only, but we plan international roll-out by the end of 2025.  
2.  Please note, this % is slightly different from what was reported in last year's report, as a result of updating and making more accurate our data management systems.   
3. Rate of recordable work-related injuries = (Number of recordable work-related injuries / Number of hours worked) x 1,000,000.  
4. Rate of high-consequence work-related injuries (excluding fatalities) = (Number of high-consequence related injuries (excluding fatalities) / Number of hours worked) x 1,000,000.  
5. Rate of fatalities as a result of work-related injury = (Number of fatalities as a result of work-related injury / Number of hours worked) x 1,000,000.  
6. Number of hours worked is calculated by multiplying our total headcount by 50 hours per week by 46 weeks.
7. High-consequence injuries refer to those events with very high potential severity that could have led to a fatal or serious injury</t>
  </si>
  <si>
    <t>Societal impact</t>
  </si>
  <si>
    <t>Lega pro bono hours</t>
  </si>
  <si>
    <t>CY19</t>
  </si>
  <si>
    <t>CY20</t>
  </si>
  <si>
    <t>CY21</t>
  </si>
  <si>
    <t>CY22</t>
  </si>
  <si>
    <t>CY23</t>
  </si>
  <si>
    <t>Total number of legal pro bono hours contributed globally</t>
  </si>
  <si>
    <t>B4SI</t>
  </si>
  <si>
    <t xml:space="preserve">Hours contributed by offices in North America </t>
  </si>
  <si>
    <t>Hours contributed by offices in Europe, Middle East and Africa</t>
  </si>
  <si>
    <t xml:space="preserve">Hours contributed by offices in Asia Pacific </t>
  </si>
  <si>
    <t>% of hours dedicated to forcible displacement</t>
  </si>
  <si>
    <t xml:space="preserve">% of hours dedicated to climate, environment and biodiversity </t>
  </si>
  <si>
    <t xml:space="preserve">% of hours dedicated to good governance </t>
  </si>
  <si>
    <t xml:space="preserve">% of hours dedicated to clinics </t>
  </si>
  <si>
    <t>% of hours dedicated to individual work</t>
  </si>
  <si>
    <t xml:space="preserve">Average number of pro bono hours by lawyers in the UK and Ireland </t>
  </si>
  <si>
    <t>Average number of pro bono hours by lawyers in the Asia</t>
  </si>
  <si>
    <t>Average number of pro bono hours by lawyers in the Australia</t>
  </si>
  <si>
    <t xml:space="preserve">Average number of pro bono hours by lawyers in the Middle East and Africa </t>
  </si>
  <si>
    <t xml:space="preserve">Average number of pro bono hours by lawyers in Europe </t>
  </si>
  <si>
    <t>1. At DLA Piper, pro bono is defined as legal assistance (such as advice, analysis, representation and research) provided by lawyers without expectation of payment, to individuals of limited means or to organisations that have a social, environmental, humanitarian or community focus, for the public benefit.
2. Legal pro bono hours are provided as a global total, which includes pro bono hours contributed by our Brand Integrated Firms, US offices and our African Partner Firms. These hours are provided on a calendar year basis, rather than a financial year basis.
3. Total pro bono hours also include administrative hours.
4. Regional averages are calculated using total pro bono hours from each region and full time equivalent (FTE) from the financial year. Regional averages disclosed in CY22 have been revised from last year's sustainability report as the figures disclosed reflected Head Count rather than FTE.
5. Exclusions: The regional average for the Middle East and Africa exclude our African Partner Firms and our office in Morrocco, which did not record pro bono hours this year. 
6. Exclusions: The regional average for Europe excludes our Brand Integrated Firms.</t>
  </si>
  <si>
    <t>Flagship social impact programmes and volunteering</t>
  </si>
  <si>
    <t xml:space="preserve">Number Fellows supported by our Global Scholarships Programme </t>
  </si>
  <si>
    <t>Number Scholars supported by our Head Start Programme</t>
  </si>
  <si>
    <t>Number of staff volunteering in company time</t>
  </si>
  <si>
    <t xml:space="preserve">Total hours volunteered in company time </t>
  </si>
  <si>
    <t xml:space="preserve">Number of employees volunteering in activity in their own time  </t>
  </si>
  <si>
    <t xml:space="preserve">Hours contributed by employees in own time  </t>
  </si>
  <si>
    <t>1. Figures reported are as of the last day of each financial year (e.g. for FY24 they reflect April 30 2024). 
2. Head Start figures include Scholars supported by our UK, China, Australia, Kenya and New Zealand offices. As these are multi-year programmes, the number of participants between years are not deduplicated and may represent participants who also are listed in previous years.
3. Global Scholarship Programme figures include Fellows from the following countries: Bangladesh, Cambodia, Gambia, Guatemale, Honouras, Laos, Marshal Island, Mozambique, Rwanda, Senegal, Vanatu, Uganda and Zambia.
4. Volunteer time represents hours given by DLA Piper employees from various countries across DLA Piper International (excluding Brand Integrated Firms), during working hours. 
5. Historcial data is not available where marked n/a.</t>
  </si>
  <si>
    <t>Charitable giving</t>
  </si>
  <si>
    <t>Total funds donated by DLA Piper (GBP)</t>
  </si>
  <si>
    <t xml:space="preserve">Total funds raised by employees (GBP) </t>
  </si>
  <si>
    <t xml:space="preserve">Total funds contributed by employees through Payroll Giving (United Kingdom) (GBP) </t>
  </si>
  <si>
    <t xml:space="preserve">1. Figures reported are as of the last day of each financial year (e.g. for FY24 they reflect April 30 2024). 
2. The donation amount disclosed in the first line of data represents donations from DLA Piper International only (excluding Brand Integrated Firms).
3. Total funds raised by employees represent donations from from DLA Piper International only (excluding Brand Integrated Firms).
4. Total funds contributed by employees through Payroll Giving represents donations from our UK offices only.
5. Funds contributed through Payroll Giving (UK) were previously consolidated in 'Total funds raised by employees (GBP)'. FY24 is the first year we are reporting on this figure separately.									</t>
  </si>
  <si>
    <t>Know Your Rights (KYR) Programme</t>
  </si>
  <si>
    <t xml:space="preserve">Number of countries where we delivered our KYR programme  </t>
  </si>
  <si>
    <t xml:space="preserve">Number of KYR sessions delivered </t>
  </si>
  <si>
    <t>Number of displaced people participating in the programme</t>
  </si>
  <si>
    <t xml:space="preserve">Number of DLA Piper lawyers delivering sessions </t>
  </si>
  <si>
    <t>Supply chain</t>
  </si>
  <si>
    <t xml:space="preserve">Percentage of key suppliers accredited by Living Wage Foundation (UK based suppliers only) </t>
  </si>
  <si>
    <t xml:space="preserve">Percentage of spend with key suppliers accredited by the Living Wage Foundation (UK based suppliers only) </t>
  </si>
  <si>
    <t xml:space="preserve">Percentage of key suppliers with a Reconciliation Action Plan (Australia) </t>
  </si>
  <si>
    <t xml:space="preserve">Percentage of spend with key suppliers with a Reconciliation Action Plan (Australia) </t>
  </si>
  <si>
    <t xml:space="preserve">1. Key suppliers refers to those who have been identified as most relevant or strategic for the specific purpose of the assessment. The composition of key suppliers varies across our focus areas (climate, social), and across geographies.
2. Lines 70 and 71 refer to suppliers directly responsible for in scope employees' salaries, rather than parent companies.
3. Line 72 refers to suppliers, or supplier parent companies, with a publicly available RAP that expires after 2023.
4. Lines 71 and 73 refes to DLA Piper's overall spend in the specific country (including spend originating from abroad).	</t>
  </si>
  <si>
    <r>
      <t>Professional integrity</t>
    </r>
    <r>
      <rPr>
        <sz val="12"/>
        <color theme="0"/>
        <rFont val="Arial"/>
        <family val="2"/>
      </rPr>
      <t> </t>
    </r>
  </si>
  <si>
    <t>Anti-Bribery and Corruption training completion rate</t>
  </si>
  <si>
    <t>Anti-Money Laundering training completion rate</t>
  </si>
  <si>
    <t>Privacy and Data Protection training completion rate</t>
  </si>
  <si>
    <t xml:space="preserve">1.These figures represent a cumulative completion rate to date. Figures reported are as of the last day of each financial year, e.g. FY 2024 figures are as of 30 April 2024. 
2. The completion rate for the Anti-Money Laundering training represents completion figures from two courses - one covers fundamentals training while the other is advanced. 
</t>
  </si>
  <si>
    <t xml:space="preserve"> Modern Slavery Act Training for Procurement</t>
  </si>
  <si>
    <t>Percentage of required employees who completed our Modern Slavery Act: Raise Your Awareness training</t>
  </si>
  <si>
    <r>
      <t>Percentage of required employees who completed our Modern Slavery Act: Practical Steps for Procuremen</t>
    </r>
    <r>
      <rPr>
        <b/>
        <sz val="11"/>
        <rFont val="Arial"/>
        <family val="2"/>
      </rPr>
      <t>t</t>
    </r>
    <r>
      <rPr>
        <sz val="11"/>
        <rFont val="Arial"/>
        <family val="2"/>
      </rPr>
      <t xml:space="preserve"> training</t>
    </r>
  </si>
  <si>
    <t xml:space="preserve">1. Employees required to complete Modern Slavery Act: Raise Your Awareness are those within our Business Services employee population. Completion rates reflect 01/01/2024 to 13/08/2024.
2. Employees required to complete Modern Slavery Act: Practical Steps for Procurement are those within procurement roles and managing relationships with key suppliers. Completion rates reflect 26/02/2024 to 13/08/2024.
3. Modern Slavery Act: Raise Your Awareness is a new training module in FY24. Therefore, no data is available for previous years.
4. No data is reported for FY23 because from this year we have changed both of these trainings from being delivered annually to once every two years.				</t>
  </si>
  <si>
    <r>
      <t>Energy consumption within the organisation </t>
    </r>
    <r>
      <rPr>
        <sz val="12"/>
        <color rgb="FFFFFFFF"/>
        <rFont val="Arial"/>
        <family val="2"/>
      </rPr>
      <t> </t>
    </r>
  </si>
  <si>
    <t>  </t>
  </si>
  <si>
    <t>% change from baseline </t>
  </si>
  <si>
    <t>% change year on year</t>
  </si>
  <si>
    <r>
      <t>Fuel from non-renewable sources (GJ)</t>
    </r>
    <r>
      <rPr>
        <sz val="11"/>
        <rFont val="Arial"/>
        <family val="2"/>
      </rPr>
      <t> </t>
    </r>
  </si>
  <si>
    <t>GRI 302-1
ESRS E1-5</t>
  </si>
  <si>
    <t>Mobile Gasoline/petrol (GJ)</t>
  </si>
  <si>
    <t>GRI 302-1</t>
  </si>
  <si>
    <t>Mobile Diesel (GJ)</t>
  </si>
  <si>
    <t>Stationary Diesel (GJ)</t>
  </si>
  <si>
    <t>Natural gas (GJ)</t>
  </si>
  <si>
    <r>
      <t>Fuel from renewable sources</t>
    </r>
    <r>
      <rPr>
        <sz val="11"/>
        <rFont val="Arial"/>
        <family val="2"/>
      </rPr>
      <t> </t>
    </r>
  </si>
  <si>
    <r>
      <t>n/a</t>
    </r>
    <r>
      <rPr>
        <sz val="11"/>
        <rFont val="Arial"/>
        <family val="2"/>
      </rPr>
      <t> </t>
    </r>
  </si>
  <si>
    <t>n/a </t>
  </si>
  <si>
    <r>
      <t> </t>
    </r>
    <r>
      <rPr>
        <sz val="11"/>
        <rFont val="Arial"/>
        <family val="2"/>
      </rPr>
      <t> </t>
    </r>
  </si>
  <si>
    <r>
      <t>Total Electricity (MWh)</t>
    </r>
    <r>
      <rPr>
        <sz val="11"/>
        <rFont val="Arial"/>
        <family val="2"/>
      </rPr>
      <t> </t>
    </r>
  </si>
  <si>
    <t>Electricity (grid mix) (MWh)</t>
  </si>
  <si>
    <t>Green electricity (certified) (MWh)</t>
  </si>
  <si>
    <r>
      <t>Own Fleet Electric vehicles (MWh) </t>
    </r>
    <r>
      <rPr>
        <sz val="11"/>
        <rFont val="Arial"/>
        <family val="2"/>
      </rPr>
      <t> </t>
    </r>
  </si>
  <si>
    <t>Heating consumption (GJ) </t>
  </si>
  <si>
    <t>District heating (GJ)</t>
  </si>
  <si>
    <r>
      <t>Self-generated electricity (MWh)</t>
    </r>
    <r>
      <rPr>
        <sz val="11"/>
        <rFont val="Arial"/>
        <family val="2"/>
      </rPr>
      <t> </t>
    </r>
  </si>
  <si>
    <r>
      <t>0</t>
    </r>
    <r>
      <rPr>
        <sz val="11"/>
        <rFont val="Arial"/>
        <family val="2"/>
      </rPr>
      <t> </t>
    </r>
  </si>
  <si>
    <r>
      <t>Total energy consumption (GJ)</t>
    </r>
    <r>
      <rPr>
        <sz val="11"/>
        <rFont val="Arial"/>
        <family val="2"/>
      </rPr>
      <t> </t>
    </r>
  </si>
  <si>
    <t>GRI 302-1
GRI 302-4
ESRS E1-5</t>
  </si>
  <si>
    <t>Energy intensity </t>
  </si>
  <si>
    <t>Energy consumed per squared meter of office space (KWh/m²) </t>
  </si>
  <si>
    <t>GRI 302-3</t>
  </si>
  <si>
    <t>Floor area (m²) </t>
  </si>
  <si>
    <t>This metric includes DLA Piper International and Brand Integrated Firms.</t>
  </si>
  <si>
    <t>Please note, several significant variations between FY23 and FY24 (Stationary Diesel, Own fleet electric vehicles, and District heating) are due to improvements in data collection in FY24. FY24 data is more complete and accurate than in previous years.</t>
  </si>
  <si>
    <t>Carbon emissions</t>
  </si>
  <si>
    <t xml:space="preserve">Total carbon emissions </t>
  </si>
  <si>
    <r>
      <t>Total GHG emissions (Scopes 1,2,3) - location-based (t CO</t>
    </r>
    <r>
      <rPr>
        <vertAlign val="subscript"/>
        <sz val="11"/>
        <rFont val="Arial"/>
        <family val="2"/>
      </rPr>
      <t>2</t>
    </r>
    <r>
      <rPr>
        <sz val="11"/>
        <rFont val="Arial"/>
        <family val="2"/>
      </rPr>
      <t>e)</t>
    </r>
  </si>
  <si>
    <t>GRI 305-5
ESRS  E1-6</t>
  </si>
  <si>
    <r>
      <t>Total GHG emissions (Scopes 1,2,3) - market-based (t CO</t>
    </r>
    <r>
      <rPr>
        <vertAlign val="subscript"/>
        <sz val="11"/>
        <rFont val="Arial"/>
        <family val="2"/>
      </rPr>
      <t>2</t>
    </r>
    <r>
      <rPr>
        <sz val="11"/>
        <rFont val="Arial"/>
        <family val="2"/>
      </rPr>
      <t>e)</t>
    </r>
  </si>
  <si>
    <t>Carbon intensity </t>
  </si>
  <si>
    <t xml:space="preserve">Carbon emissions per person </t>
  </si>
  <si>
    <r>
      <t>Scope 1 and 2 emissions per person - location-based (kg CO</t>
    </r>
    <r>
      <rPr>
        <vertAlign val="subscript"/>
        <sz val="11"/>
        <rFont val="Arial"/>
        <family val="2"/>
      </rPr>
      <t>2</t>
    </r>
    <r>
      <rPr>
        <sz val="11"/>
        <rFont val="Arial"/>
        <family val="2"/>
      </rPr>
      <t>e)</t>
    </r>
  </si>
  <si>
    <t>GRI 305-4</t>
  </si>
  <si>
    <r>
      <t>Scope 1 and 2 emissions per person - market-based (kg CO</t>
    </r>
    <r>
      <rPr>
        <vertAlign val="subscript"/>
        <sz val="11"/>
        <rFont val="Arial"/>
        <family val="2"/>
      </rPr>
      <t>2</t>
    </r>
    <r>
      <rPr>
        <sz val="11"/>
        <rFont val="Arial"/>
        <family val="2"/>
      </rPr>
      <t>e)</t>
    </r>
  </si>
  <si>
    <r>
      <t>Scope 1,2,3 emissions per person - location-based (kg CO</t>
    </r>
    <r>
      <rPr>
        <vertAlign val="subscript"/>
        <sz val="11"/>
        <rFont val="Arial"/>
        <family val="2"/>
      </rPr>
      <t>2</t>
    </r>
    <r>
      <rPr>
        <sz val="11"/>
        <rFont val="Arial"/>
        <family val="2"/>
      </rPr>
      <t>e)</t>
    </r>
  </si>
  <si>
    <r>
      <t>Scope 1,2,3 emissions per person - market-based (kg CO</t>
    </r>
    <r>
      <rPr>
        <vertAlign val="subscript"/>
        <sz val="11"/>
        <rFont val="Arial"/>
        <family val="2"/>
      </rPr>
      <t>2</t>
    </r>
    <r>
      <rPr>
        <sz val="11"/>
        <rFont val="Arial"/>
        <family val="2"/>
      </rPr>
      <t>e)</t>
    </r>
  </si>
  <si>
    <r>
      <t>Carbon emissions per billable hour</t>
    </r>
    <r>
      <rPr>
        <b/>
        <vertAlign val="superscript"/>
        <sz val="11"/>
        <rFont val="Arial"/>
        <family val="2"/>
      </rPr>
      <t>1</t>
    </r>
    <r>
      <rPr>
        <b/>
        <sz val="11"/>
        <rFont val="Arial"/>
        <family val="2"/>
      </rPr>
      <t xml:space="preserve"> 
</t>
    </r>
    <r>
      <rPr>
        <sz val="11"/>
        <rFont val="Arial"/>
        <family val="2"/>
      </rPr>
      <t>(DLA Piper International only, excluding BIFs)</t>
    </r>
  </si>
  <si>
    <r>
      <t>Scope 1,2,3 emissions per billed hour - market-based (kg CO</t>
    </r>
    <r>
      <rPr>
        <vertAlign val="subscript"/>
        <sz val="11"/>
        <rFont val="Arial"/>
        <family val="2"/>
      </rPr>
      <t>2</t>
    </r>
    <r>
      <rPr>
        <sz val="11"/>
        <rFont val="Arial"/>
        <family val="2"/>
      </rPr>
      <t>e)</t>
    </r>
  </si>
  <si>
    <t>not yet reported</t>
  </si>
  <si>
    <r>
      <t xml:space="preserve">Carbon emissions per £ revenue
</t>
    </r>
    <r>
      <rPr>
        <sz val="11"/>
        <rFont val="Arial"/>
        <family val="2"/>
      </rPr>
      <t>(DLA Piper International only, excluding BIFs)</t>
    </r>
  </si>
  <si>
    <r>
      <t>Scope 1,2,3 emissions per GBP revenue - market-based (excluding BIFs) (t CO</t>
    </r>
    <r>
      <rPr>
        <vertAlign val="subscript"/>
        <sz val="11"/>
        <rFont val="Arial"/>
        <family val="2"/>
      </rPr>
      <t>2</t>
    </r>
    <r>
      <rPr>
        <sz val="11"/>
        <rFont val="Arial"/>
        <family val="2"/>
      </rPr>
      <t>e)</t>
    </r>
  </si>
  <si>
    <r>
      <t>Scope 1,2,3 emissions - market-based (excluding BIFs) (t CO</t>
    </r>
    <r>
      <rPr>
        <vertAlign val="subscript"/>
        <sz val="11"/>
        <rFont val="Arial"/>
        <family val="2"/>
      </rPr>
      <t>2</t>
    </r>
    <r>
      <rPr>
        <sz val="11"/>
        <rFont val="Arial"/>
        <family val="2"/>
      </rPr>
      <t>e)</t>
    </r>
  </si>
  <si>
    <r>
      <t>Revenue</t>
    </r>
    <r>
      <rPr>
        <vertAlign val="superscript"/>
        <sz val="11"/>
        <rFont val="Arial"/>
        <family val="2"/>
      </rPr>
      <t>2</t>
    </r>
    <r>
      <rPr>
        <sz val="11"/>
        <rFont val="Arial"/>
        <family val="2"/>
      </rPr>
      <t xml:space="preserve"> (DLA Piper International only, excluding BIFs)</t>
    </r>
  </si>
  <si>
    <r>
      <t xml:space="preserve">All data in tables </t>
    </r>
    <r>
      <rPr>
        <i/>
        <sz val="10"/>
        <color theme="9"/>
        <rFont val="Arial"/>
        <family val="2"/>
      </rPr>
      <t>Total carbon emissions</t>
    </r>
    <r>
      <rPr>
        <sz val="10"/>
        <color theme="9"/>
        <rFont val="Arial"/>
        <family val="2"/>
      </rPr>
      <t xml:space="preserve"> and </t>
    </r>
    <r>
      <rPr>
        <i/>
        <sz val="10"/>
        <color theme="9"/>
        <rFont val="Arial"/>
        <family val="2"/>
      </rPr>
      <t>Carbon intensity</t>
    </r>
    <r>
      <rPr>
        <sz val="10"/>
        <color theme="9"/>
        <rFont val="Arial"/>
        <family val="2"/>
      </rPr>
      <t xml:space="preserve"> include DLA Piper International and Brand Integrated Firms, except where noted explicitly that BIFs are excluded (rows 26, 29, 30, 31).</t>
    </r>
  </si>
  <si>
    <r>
      <rPr>
        <vertAlign val="superscript"/>
        <sz val="10"/>
        <color theme="9"/>
        <rFont val="Arial"/>
        <family val="2"/>
      </rPr>
      <t xml:space="preserve">1 </t>
    </r>
    <r>
      <rPr>
        <sz val="10"/>
        <color theme="9"/>
        <rFont val="Arial"/>
        <family val="2"/>
      </rPr>
      <t xml:space="preserve">Carbon emissions per billable hour were calculated by taking the total market-based carbon footrpint (Scopes 1, 2 and 3) for DLA Piper International (excluding BIFs) and dividing by the total hours billed to clients in that year for DLA Piper International (excluding BIFs). This is a new metric we've introduced from FY24.
</t>
    </r>
    <r>
      <rPr>
        <vertAlign val="superscript"/>
        <sz val="10"/>
        <color theme="9"/>
        <rFont val="Arial"/>
        <family val="2"/>
      </rPr>
      <t>2</t>
    </r>
    <r>
      <rPr>
        <sz val="10"/>
        <color theme="9"/>
        <rFont val="Arial"/>
        <family val="2"/>
      </rPr>
      <t xml:space="preserve"> The FY24 revenue figure listed here is a draft figure at the time of publishing of this report, as our financial accounts have not yet been published, and is therefore subject to revision in future reporting. </t>
    </r>
  </si>
  <si>
    <t>Carbon by scope</t>
  </si>
  <si>
    <r>
      <t>Direct (Scope 1) GHG emissions (generated by the firm)  (t CO</t>
    </r>
    <r>
      <rPr>
        <vertAlign val="subscript"/>
        <sz val="11"/>
        <rFont val="Arial"/>
        <family val="2"/>
      </rPr>
      <t>2</t>
    </r>
    <r>
      <rPr>
        <sz val="11"/>
        <rFont val="Arial"/>
        <family val="2"/>
      </rPr>
      <t>e)</t>
    </r>
  </si>
  <si>
    <t>GRI 305-1
ESRS  E1-6</t>
  </si>
  <si>
    <r>
      <t>Indirect (Scope 2) GHG emissions (purchased by the firm) - location-based  (t CO</t>
    </r>
    <r>
      <rPr>
        <vertAlign val="subscript"/>
        <sz val="11"/>
        <rFont val="Arial"/>
        <family val="2"/>
      </rPr>
      <t>2</t>
    </r>
    <r>
      <rPr>
        <sz val="11"/>
        <rFont val="Arial"/>
        <family val="2"/>
      </rPr>
      <t>e)</t>
    </r>
  </si>
  <si>
    <t>GRI 305-2
ESRS  E1-6</t>
  </si>
  <si>
    <r>
      <t>Indirect (Scope 2) GHG emissions (purchased by the firm) - market-based  (t CO</t>
    </r>
    <r>
      <rPr>
        <vertAlign val="subscript"/>
        <sz val="11"/>
        <rFont val="Arial"/>
        <family val="2"/>
      </rPr>
      <t>2</t>
    </r>
    <r>
      <rPr>
        <sz val="11"/>
        <rFont val="Arial"/>
        <family val="2"/>
      </rPr>
      <t>e)</t>
    </r>
  </si>
  <si>
    <r>
      <t>Indirect (Scope 3) GHG emissions (generated outside the firm)   (t CO</t>
    </r>
    <r>
      <rPr>
        <vertAlign val="subscript"/>
        <sz val="11"/>
        <rFont val="Arial"/>
        <family val="2"/>
      </rPr>
      <t>2</t>
    </r>
    <r>
      <rPr>
        <sz val="11"/>
        <rFont val="Arial"/>
        <family val="2"/>
      </rPr>
      <t>e)</t>
    </r>
  </si>
  <si>
    <t>GRI 305-3
ESRS  E1-6</t>
  </si>
  <si>
    <t>Scope 3 emissions by category </t>
  </si>
  <si>
    <r>
      <t>Category 1: Purchased goods and services  (t CO</t>
    </r>
    <r>
      <rPr>
        <vertAlign val="subscript"/>
        <sz val="11"/>
        <rFont val="Arial"/>
        <family val="2"/>
      </rPr>
      <t>²</t>
    </r>
    <r>
      <rPr>
        <sz val="11"/>
        <rFont val="Arial"/>
        <family val="2"/>
      </rPr>
      <t>e)</t>
    </r>
  </si>
  <si>
    <t>GRI 305-3</t>
  </si>
  <si>
    <r>
      <t>Category 2: Capital goods  (t CO</t>
    </r>
    <r>
      <rPr>
        <vertAlign val="subscript"/>
        <sz val="11"/>
        <rFont val="Arial"/>
        <family val="2"/>
      </rPr>
      <t>2</t>
    </r>
    <r>
      <rPr>
        <sz val="11"/>
        <rFont val="Arial"/>
        <family val="2"/>
      </rPr>
      <t>e)</t>
    </r>
  </si>
  <si>
    <r>
      <t>Category 3: Fuel- and energy-related activities (FERA)  (t CO</t>
    </r>
    <r>
      <rPr>
        <vertAlign val="subscript"/>
        <sz val="11"/>
        <rFont val="Arial"/>
        <family val="2"/>
      </rPr>
      <t>²</t>
    </r>
    <r>
      <rPr>
        <sz val="11"/>
        <rFont val="Arial"/>
        <family val="2"/>
      </rPr>
      <t>e)</t>
    </r>
  </si>
  <si>
    <r>
      <t>Category 4: Upstream transportation and distribution  (t CO</t>
    </r>
    <r>
      <rPr>
        <vertAlign val="subscript"/>
        <sz val="11"/>
        <rFont val="Arial"/>
        <family val="2"/>
      </rPr>
      <t>²</t>
    </r>
    <r>
      <rPr>
        <sz val="11"/>
        <rFont val="Arial"/>
        <family val="2"/>
      </rPr>
      <t>e)</t>
    </r>
  </si>
  <si>
    <t>Category 5: Waste generated in operations  (t CO²e)</t>
  </si>
  <si>
    <r>
      <t>Category 6: Business travel  (t CO</t>
    </r>
    <r>
      <rPr>
        <vertAlign val="subscript"/>
        <sz val="11"/>
        <rFont val="Arial"/>
        <family val="2"/>
      </rPr>
      <t>²</t>
    </r>
    <r>
      <rPr>
        <sz val="11"/>
        <rFont val="Arial"/>
        <family val="2"/>
      </rPr>
      <t>e)</t>
    </r>
  </si>
  <si>
    <r>
      <t>Category 7: Employee commuting  (t CO</t>
    </r>
    <r>
      <rPr>
        <vertAlign val="subscript"/>
        <sz val="11"/>
        <rFont val="Arial"/>
        <family val="2"/>
      </rPr>
      <t>²</t>
    </r>
    <r>
      <rPr>
        <sz val="11"/>
        <rFont val="Arial"/>
        <family val="2"/>
      </rPr>
      <t>e)  </t>
    </r>
  </si>
  <si>
    <r>
      <t>Total Scope 3 emissions (t CO</t>
    </r>
    <r>
      <rPr>
        <b/>
        <vertAlign val="subscript"/>
        <sz val="11"/>
        <rFont val="Arial"/>
        <family val="2"/>
      </rPr>
      <t>²</t>
    </r>
    <r>
      <rPr>
        <b/>
        <sz val="11"/>
        <rFont val="Arial"/>
        <family val="2"/>
      </rPr>
      <t>e)</t>
    </r>
  </si>
  <si>
    <t>Please note categories 8-15 are not relevant to DLA Piper</t>
  </si>
  <si>
    <t>The data above includes DLA Piper International and Brand Integrated Firms.</t>
  </si>
  <si>
    <t>Category 7: Employee commuting - please note that from FY21 we began estimating and integrating 'work from home' emissions into this category. This is why a jump occurs between FY20 and FY21, and the % change from baseline figure is not fully representative.</t>
  </si>
  <si>
    <t>Procurement spend covered by SBTi commitment</t>
  </si>
  <si>
    <r>
      <t> </t>
    </r>
    <r>
      <rPr>
        <sz val="12"/>
        <color theme="0"/>
        <rFont val="Arial"/>
        <family val="2"/>
      </rPr>
      <t> </t>
    </r>
  </si>
  <si>
    <t>% Procurement spend covered by a SBTi commitment </t>
  </si>
  <si>
    <t>This metric includes DLA Piper International, but excludes BIFs.</t>
  </si>
  <si>
    <t>This metric includes the percentage of our procurement spend during the financial year with suppliers who have set a near-term science-based target validated by the Science Based Targets initiative (SBTi) and those who have made a formal commitment to SBTi to set this type of target.
Procurement spend includes Purchased Goods &amp; Services and Capital Goods.</t>
  </si>
  <si>
    <t>Carbon emissions intensity by country </t>
  </si>
  <si>
    <r>
      <t>Scope 1 and 2 location-based emissions intensity by country of operation  (Kg CO</t>
    </r>
    <r>
      <rPr>
        <b/>
        <vertAlign val="subscript"/>
        <sz val="11"/>
        <rFont val="Arial"/>
        <family val="2"/>
      </rPr>
      <t>2</t>
    </r>
    <r>
      <rPr>
        <b/>
        <sz val="11"/>
        <rFont val="Arial"/>
        <family val="2"/>
      </rPr>
      <t>e / person) </t>
    </r>
  </si>
  <si>
    <t>Bahrain</t>
  </si>
  <si>
    <t>Belgium</t>
  </si>
  <si>
    <t>Ireland</t>
  </si>
  <si>
    <t>Netherlands</t>
  </si>
  <si>
    <t>Morocco</t>
  </si>
  <si>
    <t>Thailand</t>
  </si>
  <si>
    <t>South Africa</t>
  </si>
  <si>
    <t>China (excl Hong Kong)</t>
  </si>
  <si>
    <t>Australia</t>
  </si>
  <si>
    <t>Japan</t>
  </si>
  <si>
    <t>United Kingdom</t>
  </si>
  <si>
    <t>Romania</t>
  </si>
  <si>
    <t>South Korea</t>
  </si>
  <si>
    <t>Austria</t>
  </si>
  <si>
    <t>Qatar</t>
  </si>
  <si>
    <t>Hong Kong</t>
  </si>
  <si>
    <t>Slovakia</t>
  </si>
  <si>
    <t>Portugal (BIF)</t>
  </si>
  <si>
    <t>Czech Republic</t>
  </si>
  <si>
    <t>Luxembourg</t>
  </si>
  <si>
    <t>United Arab Emirates</t>
  </si>
  <si>
    <t>Singapore</t>
  </si>
  <si>
    <t>Germany</t>
  </si>
  <si>
    <t>Poland</t>
  </si>
  <si>
    <t>Italy</t>
  </si>
  <si>
    <t>Finland (BIF)</t>
  </si>
  <si>
    <t>New Zealand (BIF)</t>
  </si>
  <si>
    <t>Spain</t>
  </si>
  <si>
    <t>Hungary</t>
  </si>
  <si>
    <t>Denmark (BIF)</t>
  </si>
  <si>
    <t>France</t>
  </si>
  <si>
    <t>Norway (BIF)</t>
  </si>
  <si>
    <t>Sweden (BIF)</t>
  </si>
  <si>
    <t>Please note, we omit data from our offices in Oman and Saudi Arabia due to them being too small and not meeting our reporting threshold.</t>
  </si>
  <si>
    <t>This metric is calculated for each country by adding Scope 1 and 2 (location-based) emissions, and dividing by the headcount for that country.
Morocco did not report data in FY23 due to an office move.</t>
  </si>
  <si>
    <t>Waste and water</t>
  </si>
  <si>
    <t>Waste management </t>
  </si>
  <si>
    <r>
      <t>% waste diverted from landfill</t>
    </r>
    <r>
      <rPr>
        <sz val="11"/>
        <rFont val="Arial"/>
        <family val="2"/>
      </rPr>
      <t> </t>
    </r>
  </si>
  <si>
    <r>
      <t>Total waste produced (t)</t>
    </r>
    <r>
      <rPr>
        <sz val="11"/>
        <rFont val="Arial"/>
        <family val="2"/>
      </rPr>
      <t> </t>
    </r>
  </si>
  <si>
    <t>GRI 306-3</t>
  </si>
  <si>
    <r>
      <t>Total waste diverted from disposal (t)</t>
    </r>
    <r>
      <rPr>
        <sz val="11"/>
        <rFont val="Arial"/>
        <family val="2"/>
      </rPr>
      <t> </t>
    </r>
  </si>
  <si>
    <t>GRI 306-4</t>
  </si>
  <si>
    <t>Hazardous waste by recovery operations (t) </t>
  </si>
  <si>
    <t>Non-hazardous waste by recovery operations (t) </t>
  </si>
  <si>
    <r>
      <t>Total waste directed to disposal (t)</t>
    </r>
    <r>
      <rPr>
        <sz val="11"/>
        <rFont val="Arial"/>
        <family val="2"/>
      </rPr>
      <t> </t>
    </r>
  </si>
  <si>
    <t>GRI 306-5</t>
  </si>
  <si>
    <t>Hazardous waste by disposal operations (t) </t>
  </si>
  <si>
    <t>Non-hazardous waste by disposal operations (t) </t>
  </si>
  <si>
    <t>Total water consumption</t>
  </si>
  <si>
    <r>
      <t>Municipal water supply (m</t>
    </r>
    <r>
      <rPr>
        <b/>
        <vertAlign val="superscript"/>
        <sz val="11"/>
        <rFont val="Arial"/>
        <family val="2"/>
      </rPr>
      <t>3</t>
    </r>
    <r>
      <rPr>
        <b/>
        <sz val="11"/>
        <rFont val="Arial"/>
        <family val="2"/>
      </rPr>
      <t>)</t>
    </r>
  </si>
  <si>
    <r>
      <t>Water intensity by headcount (m</t>
    </r>
    <r>
      <rPr>
        <vertAlign val="superscript"/>
        <sz val="11"/>
        <rFont val="Arial"/>
        <family val="2"/>
      </rPr>
      <t>3</t>
    </r>
    <r>
      <rPr>
        <sz val="11"/>
        <rFont val="Arial"/>
        <family val="2"/>
      </rPr>
      <t>/headcount)</t>
    </r>
  </si>
  <si>
    <t>Offices located in areas of high water stress, FY24</t>
  </si>
  <si>
    <t>Area Water Stress Status</t>
  </si>
  <si>
    <r>
      <t>FY24 Water consumption (m</t>
    </r>
    <r>
      <rPr>
        <b/>
        <vertAlign val="superscript"/>
        <sz val="11"/>
        <rFont val="Arial"/>
        <family val="2"/>
      </rPr>
      <t>3</t>
    </r>
    <r>
      <rPr>
        <b/>
        <sz val="11"/>
        <rFont val="Arial"/>
        <family val="2"/>
      </rPr>
      <t>)</t>
    </r>
  </si>
  <si>
    <r>
      <t>FY24 Water intensity (headcount) (m</t>
    </r>
    <r>
      <rPr>
        <b/>
        <vertAlign val="superscript"/>
        <sz val="11"/>
        <rFont val="Arial"/>
        <family val="2"/>
      </rPr>
      <t>3</t>
    </r>
    <r>
      <rPr>
        <b/>
        <sz val="11"/>
        <rFont val="Arial"/>
        <family val="2"/>
      </rPr>
      <t>/person)</t>
    </r>
  </si>
  <si>
    <t>China</t>
  </si>
  <si>
    <t xml:space="preserve">  Beijing</t>
  </si>
  <si>
    <t>Extremely High (4-5)</t>
  </si>
  <si>
    <t xml:space="preserve">  Shanghai</t>
  </si>
  <si>
    <t>High (3-4)</t>
  </si>
  <si>
    <t xml:space="preserve">  Bucharest</t>
  </si>
  <si>
    <t xml:space="preserve">  Madrid (New)</t>
  </si>
  <si>
    <t xml:space="preserve">  Abu Dhabi</t>
  </si>
  <si>
    <t>not reported</t>
  </si>
  <si>
    <t xml:space="preserve">  Dubai</t>
  </si>
  <si>
    <t xml:space="preserve">  Casablanca</t>
  </si>
  <si>
    <t>Extremely high (4-5)</t>
  </si>
  <si>
    <t xml:space="preserve">  Johannesburg</t>
  </si>
  <si>
    <t>This data includes DLA Piper International and Brand Integrated Firms.</t>
  </si>
  <si>
    <t>Please note, we're still early in our journey of collecting accurate water consumption data for all our offices. Therefore some reported data may have errors or gaps in it. This data is not yet assured. We'll continue to improve the quality of this data in the coming years.
Area water stress status was calculated in 2023, using WRI's Aqueduct tool.</t>
  </si>
  <si>
    <t>SASB Standards Index FY24</t>
  </si>
  <si>
    <t>SASB Standards - Professional &amp; Commercial Services (version 2023-12)  </t>
  </si>
  <si>
    <t>Table 1. Sustainability Disclosure Topics &amp; Metrics</t>
  </si>
  <si>
    <t>Sustainability Disclosure Topic </t>
  </si>
  <si>
    <t>Accounting Metric </t>
  </si>
  <si>
    <t>Category </t>
  </si>
  <si>
    <t>Code </t>
  </si>
  <si>
    <t>DLA Piper Response </t>
  </si>
  <si>
    <t>Data Security </t>
  </si>
  <si>
    <t>Description of approach to identifying and addressing data security risks </t>
  </si>
  <si>
    <t>Discussion and Analysis</t>
  </si>
  <si>
    <t>SV-PS-230a.1</t>
  </si>
  <si>
    <r>
      <t xml:space="preserve">Our Information Security Management System sets out the standards we apply to ensure that we appropriately protect the sensitive and confidential data entrusted to us.  We have information security policies in place covering every stage of the information lifecycle, from creation and use to distribution and disposal.  
For an overview, please see the Ethical Protection and Use of Data section of our </t>
    </r>
    <r>
      <rPr>
        <b/>
        <sz val="11"/>
        <rFont val="Arial"/>
        <family val="2"/>
      </rPr>
      <t xml:space="preserve">Impact Summary 2024 (p.24). </t>
    </r>
  </si>
  <si>
    <t>Description of policies and practices relating to collection, usage, and retention of customer information</t>
  </si>
  <si>
    <t>SV-PS-230a.2 </t>
  </si>
  <si>
    <r>
      <t xml:space="preserve">We’re committed to complying with all relevant data protection laws and to treat personal data about our clients, our people and third parties with the outmost respect. Our data protection framework contains formal controls to ensure we handle and protect data appropriately and with accountability. These include our privacy and supporting policies and notices, and our data protection and privacy impact assessment processes. Our privacy policy sets out our commitment to protect individuals’ privacy rights and how we handle and treat personal data processed by us. Our internal privacy policy sets out the obligations of our people to ensure that personal data is processed fairly, transparently and securely. 
For an overview, please see the Ethical Protection and Use of Data section of our </t>
    </r>
    <r>
      <rPr>
        <b/>
        <sz val="11"/>
        <rFont val="Arial"/>
        <family val="2"/>
      </rPr>
      <t>Impact Summary 2024 (p.24).</t>
    </r>
    <r>
      <rPr>
        <sz val="11"/>
        <rFont val="Arial"/>
        <family val="2"/>
      </rPr>
      <t xml:space="preserve"> </t>
    </r>
  </si>
  <si>
    <t>(1) Number of data breaches,  </t>
  </si>
  <si>
    <t>Quantitative </t>
  </si>
  <si>
    <t>SV-PS-230a.3 </t>
  </si>
  <si>
    <t>DLA Piper does not currently disclose this data. </t>
  </si>
  <si>
    <t>(2) percentage that (a) involve customers' confidential business information and (b) are personal data breaches,</t>
  </si>
  <si>
    <t>(3) number of  (a) customers and (b) inidividuals affected </t>
  </si>
  <si>
    <t>Workforce Diversity &amp; Engagement</t>
  </si>
  <si>
    <t>Percentage of (1) gender and (2) diversity group representation for (a) executive management, (b) non-executive management, and (c) all other employees.</t>
  </si>
  <si>
    <t>SV-PS-330a.1</t>
  </si>
  <si>
    <r>
      <t xml:space="preserve">(a) Executive management gender and nationality diversity is reported in the </t>
    </r>
    <r>
      <rPr>
        <b/>
        <sz val="11"/>
        <rFont val="Arial"/>
        <family val="2"/>
      </rPr>
      <t>'People' tab</t>
    </r>
    <r>
      <rPr>
        <sz val="11"/>
        <rFont val="Arial"/>
        <family val="2"/>
      </rPr>
      <t xml:space="preserve"> in this Data Pack, in the table titled </t>
    </r>
    <r>
      <rPr>
        <b/>
        <sz val="11"/>
        <rFont val="Arial"/>
        <family val="2"/>
      </rPr>
      <t>'Leadership diversity'</t>
    </r>
    <r>
      <rPr>
        <sz val="11"/>
        <rFont val="Arial"/>
        <family val="2"/>
      </rPr>
      <t xml:space="preserve">, along with a 5 year trend.
(b) Non-executive management gender diversity is reported in the </t>
    </r>
    <r>
      <rPr>
        <b/>
        <sz val="11"/>
        <rFont val="Arial"/>
        <family val="2"/>
      </rPr>
      <t>'People' tab</t>
    </r>
    <r>
      <rPr>
        <sz val="11"/>
        <rFont val="Arial"/>
        <family val="2"/>
      </rPr>
      <t xml:space="preserve"> in this Data Pack, in the table titled </t>
    </r>
    <r>
      <rPr>
        <b/>
        <sz val="11"/>
        <rFont val="Arial"/>
        <family val="2"/>
      </rPr>
      <t>'Leadership diversity'</t>
    </r>
    <r>
      <rPr>
        <sz val="11"/>
        <rFont val="Arial"/>
        <family val="2"/>
      </rPr>
      <t>, along with a 5 year trend. Please note that this data is provided for 'Senior Management, which includes Board members, Executive Committee members, Sector Heads and International Group Heads. We do not yet report on diversity characteristics outside of gender for this group.
(c) All other employees gender diversity is reported in the</t>
    </r>
    <r>
      <rPr>
        <b/>
        <sz val="11"/>
        <rFont val="Arial"/>
        <family val="2"/>
      </rPr>
      <t xml:space="preserve"> 'People' tab</t>
    </r>
    <r>
      <rPr>
        <sz val="11"/>
        <rFont val="Arial"/>
        <family val="2"/>
      </rPr>
      <t xml:space="preserve"> in this Data Pack, in the table titled </t>
    </r>
    <r>
      <rPr>
        <b/>
        <sz val="11"/>
        <rFont val="Arial"/>
        <family val="2"/>
      </rPr>
      <t>'DLA Piper at a glance</t>
    </r>
    <r>
      <rPr>
        <sz val="11"/>
        <rFont val="Arial"/>
        <family val="2"/>
      </rPr>
      <t>' and</t>
    </r>
    <r>
      <rPr>
        <b/>
        <sz val="11"/>
        <rFont val="Arial"/>
        <family val="2"/>
      </rPr>
      <t xml:space="preserve"> 'Legal gender diversity across roles</t>
    </r>
    <r>
      <rPr>
        <sz val="11"/>
        <rFont val="Arial"/>
        <family val="2"/>
      </rPr>
      <t xml:space="preserve">'. Please note that Executive and Non-executive management is not removed from these figures. We also provide gender diversity breakdown by region in the </t>
    </r>
    <r>
      <rPr>
        <b/>
        <sz val="11"/>
        <rFont val="Arial"/>
        <family val="2"/>
      </rPr>
      <t>'People by region' tab.</t>
    </r>
    <r>
      <rPr>
        <sz val="11"/>
        <rFont val="Arial"/>
        <family val="2"/>
      </rPr>
      <t xml:space="preserve"> We're currently unable to provide other diversity group representation at the international level.</t>
    </r>
  </si>
  <si>
    <t>(1) Voluntary and (2) involuntary turnover rate for employees</t>
  </si>
  <si>
    <t>SV-PS-330a.2 </t>
  </si>
  <si>
    <r>
      <t>(1) Our voluntary turnover rate in FY24 was 13%. This is reported in the</t>
    </r>
    <r>
      <rPr>
        <b/>
        <sz val="11"/>
        <rFont val="Arial"/>
        <family val="2"/>
      </rPr>
      <t xml:space="preserve"> 'People' tab</t>
    </r>
    <r>
      <rPr>
        <sz val="11"/>
        <rFont val="Arial"/>
        <family val="2"/>
      </rPr>
      <t xml:space="preserve"> in this Data Pack, in the table titled </t>
    </r>
    <r>
      <rPr>
        <b/>
        <sz val="11"/>
        <rFont val="Arial"/>
        <family val="2"/>
      </rPr>
      <t>'DLA Piper at a glance</t>
    </r>
    <r>
      <rPr>
        <sz val="11"/>
        <rFont val="Arial"/>
        <family val="2"/>
      </rPr>
      <t>', along with a 5 year trend. We also provide break-down by gender and by region in tab</t>
    </r>
    <r>
      <rPr>
        <b/>
        <sz val="11"/>
        <rFont val="Arial"/>
        <family val="2"/>
      </rPr>
      <t xml:space="preserve"> 'People by region'. </t>
    </r>
    <r>
      <rPr>
        <sz val="11"/>
        <rFont val="Arial"/>
        <family val="2"/>
      </rPr>
      <t xml:space="preserve">
(2) We do not currently report our involuntary turnover rate.</t>
    </r>
  </si>
  <si>
    <t>Employee engagement as a percentage </t>
  </si>
  <si>
    <t>SV-PS-330a.3 </t>
  </si>
  <si>
    <r>
      <t xml:space="preserve">DLA Piper’s most recently measured Engagement Index Score is 70%, based on our employee engagement survey carried out in October 2023. This is reported in our </t>
    </r>
    <r>
      <rPr>
        <b/>
        <sz val="11"/>
        <rFont val="Arial"/>
        <family val="2"/>
      </rPr>
      <t>People Deep Dive 2024</t>
    </r>
    <r>
      <rPr>
        <sz val="11"/>
        <rFont val="Arial"/>
        <family val="2"/>
      </rPr>
      <t xml:space="preserve">, on </t>
    </r>
    <r>
      <rPr>
        <b/>
        <sz val="11"/>
        <rFont val="Arial"/>
        <family val="2"/>
      </rPr>
      <t>p.25</t>
    </r>
    <r>
      <rPr>
        <sz val="11"/>
        <rFont val="Arial"/>
        <family val="2"/>
      </rPr>
      <t xml:space="preserve">. </t>
    </r>
  </si>
  <si>
    <t>Professional Integrity</t>
  </si>
  <si>
    <t>Description of approach to ensuring professional integrity </t>
  </si>
  <si>
    <t>SV-PS-510a.1 </t>
  </si>
  <si>
    <r>
      <t xml:space="preserve">We have a range of policies and procedures in place related to our conduct and ethics. These policies help ensure that we act with integrity and accountability in all our business dealings and relationships, in compliance with all applicable legal and regulatory requirements.  They include our Anti-Bribery and Corruption Policy and Procedure, our Human Rights and Modern Slavery Policy, Conflict of Interest Policy, Ethics Policy and Sanctions Policy. 
For an overview, please see the Professional Integrity section of our </t>
    </r>
    <r>
      <rPr>
        <b/>
        <sz val="11"/>
        <rFont val="Arial"/>
        <family val="2"/>
      </rPr>
      <t xml:space="preserve">Impact Summary 2024 (p.26). </t>
    </r>
  </si>
  <si>
    <t>Total amount of monetary losses as a result of legal proceedings associated with professional integrity </t>
  </si>
  <si>
    <t>SV-PS-510a.2 </t>
  </si>
  <si>
    <t>Table 2. Activity Metrics</t>
  </si>
  <si>
    <t>Activity Metric</t>
  </si>
  <si>
    <t>Category</t>
  </si>
  <si>
    <t>Unit of Measure</t>
  </si>
  <si>
    <t>Number of employees by: (1) full-time and part-time, (2) temporary, and (3) contract</t>
  </si>
  <si>
    <t>Quantitative</t>
  </si>
  <si>
    <t>Number</t>
  </si>
  <si>
    <t>SV-PS-000.A</t>
  </si>
  <si>
    <r>
      <t xml:space="preserve">This data is disclosed as a percentage in the </t>
    </r>
    <r>
      <rPr>
        <b/>
        <sz val="11"/>
        <rFont val="Arial"/>
        <family val="2"/>
      </rPr>
      <t>'People' tab</t>
    </r>
    <r>
      <rPr>
        <sz val="11"/>
        <rFont val="Arial"/>
        <family val="2"/>
      </rPr>
      <t xml:space="preserve"> of this Data Pack. See tables: </t>
    </r>
    <r>
      <rPr>
        <b/>
        <sz val="11"/>
        <rFont val="Arial"/>
        <family val="2"/>
      </rPr>
      <t xml:space="preserve">'Contract type and employment status, by legal gender' </t>
    </r>
    <r>
      <rPr>
        <sz val="11"/>
        <rFont val="Arial"/>
        <family val="2"/>
      </rPr>
      <t xml:space="preserve">and </t>
    </r>
    <r>
      <rPr>
        <b/>
        <sz val="11"/>
        <rFont val="Arial"/>
        <family val="2"/>
      </rPr>
      <t>'Employment status, by legal gender'.</t>
    </r>
    <r>
      <rPr>
        <sz val="11"/>
        <rFont val="Arial"/>
        <family val="2"/>
      </rPr>
      <t xml:space="preserve"> </t>
    </r>
  </si>
  <si>
    <t>Employee hours worked, percentage billable</t>
  </si>
  <si>
    <t>Hours, Percentage (%)</t>
  </si>
  <si>
    <t>SV-PS-000.B</t>
  </si>
  <si>
    <t>World Economic Forum Stakeholder Capitalism Metrics Index</t>
  </si>
  <si>
    <t>Core metrics and disclosures (September 2020) </t>
  </si>
  <si>
    <t>Pillar </t>
  </si>
  <si>
    <t>Theme </t>
  </si>
  <si>
    <t>Metrics and disclosures </t>
  </si>
  <si>
    <t>DLA Piper response and commentary </t>
  </si>
  <si>
    <t>Sustainability Report section / page reference </t>
  </si>
  <si>
    <t>Governance </t>
  </si>
  <si>
    <t>Governing purpose </t>
  </si>
  <si>
    <r>
      <rPr>
        <b/>
        <sz val="11"/>
        <rFont val="Arial"/>
        <family val="2"/>
      </rPr>
      <t xml:space="preserve">Setting purpose: </t>
    </r>
    <r>
      <rPr>
        <sz val="11"/>
        <rFont val="Arial"/>
        <family val="2"/>
      </rPr>
      <t>The company’s stated purpose, as the expression of the means by which a business proposes solutions to economic, environmental and social issues. Corporate purpose should create value for all stakeholders, including shareholders. </t>
    </r>
  </si>
  <si>
    <t>DLA Piper's corporate purpose is discussed in the introduction of our sustainability reporting, as well as throughout the report as relevant.</t>
  </si>
  <si>
    <t>Impact Summary 2024, p.4</t>
  </si>
  <si>
    <t>Quality of governing body </t>
  </si>
  <si>
    <r>
      <rPr>
        <b/>
        <sz val="11"/>
        <rFont val="Arial"/>
        <family val="2"/>
      </rPr>
      <t>Governance body composition:</t>
    </r>
    <r>
      <rPr>
        <sz val="11"/>
        <rFont val="Arial"/>
        <family val="2"/>
      </rPr>
      <t xml:space="preserve"> Composition of the highest governance body and its committees by: competencies relating to economic, environmental and social topics; executive or non-executive; independence; tenure on the governance body; number of each individual’s other significant positions and commitments, and the nature of the commitments; gender; membership of under-represented social groups; stakeholder representation. </t>
    </r>
  </si>
  <si>
    <t>DLA Piper's governance structure is described in our Impact Summary 2024.</t>
  </si>
  <si>
    <t>Impact Summary 2024, p.28</t>
  </si>
  <si>
    <t>Stakeholder engagement </t>
  </si>
  <si>
    <r>
      <rPr>
        <b/>
        <sz val="11"/>
        <rFont val="Arial"/>
        <family val="2"/>
      </rPr>
      <t>Material issues impacting stakeholders:</t>
    </r>
    <r>
      <rPr>
        <sz val="11"/>
        <rFont val="Arial"/>
        <family val="2"/>
      </rPr>
      <t xml:space="preserve"> A list of the topics that are material to key stakeholders and the company, how the topics were identified and how the stakeholders were engaged. </t>
    </r>
  </si>
  <si>
    <t xml:space="preserve">Our materiality assessment, completed in 2022, is discussed in our Impact Summary 2024. We are planning to carry out our second double-materiality assessment imminently. </t>
  </si>
  <si>
    <t>Impact Summary 2024, p.11</t>
  </si>
  <si>
    <t>Ethical behaviour </t>
  </si>
  <si>
    <r>
      <t>Anti-corruption</t>
    </r>
    <r>
      <rPr>
        <sz val="11"/>
        <rFont val="Arial"/>
        <family val="2"/>
      </rPr>
      <t> </t>
    </r>
  </si>
  <si>
    <t>1. Total percentage of governance body members, employees and business partners who have received training on the organization’s anti-corruption policies and procedures, broken down by region. </t>
  </si>
  <si>
    <t>Latest completion results for our Anti-Bribery and Corruption training (and other ethics-related trainings) are reported in our Impact Summary 2024.</t>
  </si>
  <si>
    <t>Impact Summary 2024, p.26</t>
  </si>
  <si>
    <t>(a) Total number and nature of incidents of corruption confirmed during the current year, but related to previous years </t>
  </si>
  <si>
    <t>We do not currently disclose number and nature of incidents of corruption for current or previous years. </t>
  </si>
  <si>
    <t>Not reported</t>
  </si>
  <si>
    <t>(b) Total number and nature of incidents of corruption confirmed during the current year, related to this year. </t>
  </si>
  <si>
    <t>(3) Discussion of initiatives and stakeholder engagement to improve the broader operating environment and culture, in order to combat corruption. </t>
  </si>
  <si>
    <t xml:space="preserve">Please see the Professional Integrity section of our Impact Summary 2024. </t>
  </si>
  <si>
    <r>
      <t xml:space="preserve">Protected ethics advice and reporting mechanisms: </t>
    </r>
    <r>
      <rPr>
        <sz val="11"/>
        <rFont val="Arial"/>
        <family val="2"/>
      </rPr>
      <t>A description of internal and external mechanisms for </t>
    </r>
  </si>
  <si>
    <t>(1) Seeking advice about ethical and lawful behaviour and organizational integrity;</t>
  </si>
  <si>
    <t>(2) Reporting concerns about unethical or unlawful behaviour and lack of organizational integrity </t>
  </si>
  <si>
    <t>Please see discussion of our Whistleblowing Policy and Procedure in our Impact Summary 2024.</t>
  </si>
  <si>
    <t>Risk and opportunity oversight </t>
  </si>
  <si>
    <r>
      <t xml:space="preserve">Integrating risk and opportunity into business process: </t>
    </r>
    <r>
      <rPr>
        <sz val="11"/>
        <rFont val="Arial"/>
        <family val="2"/>
      </rPr>
      <t>Company risk factor and opportunity disclosures that clearly identify the principal material risks and opportunities facing the company specifically (as opposed to generic sector risks), the company appetite in respect of these risks, how these risks and opportunities have moved over time and the response to those changes. These opportunities and risks should integrate material economic, environmental and social issues, including climate change and data stewardship. </t>
    </r>
  </si>
  <si>
    <t xml:space="preserve">We do not currently holistically report on material risks and opportunities facing DLA Piper. 
However, we have begun to report our preliminary climate change-related risks and opportunities, aligned to the TCFD framework. These can be found in our most recent annual company accounts on Companies House website. </t>
  </si>
  <si>
    <t>Please visit the Companies House website to review DLA Piper International Accounts
(https://find-and-update.company-information.service.gov.uk/company/OC305357/filing-history)</t>
  </si>
  <si>
    <t>Planet </t>
  </si>
  <si>
    <t>Climate change </t>
  </si>
  <si>
    <r>
      <t>Greenhouse Gas (GHG) emissions:</t>
    </r>
    <r>
      <rPr>
        <sz val="11"/>
        <rFont val="Arial"/>
        <family val="2"/>
      </rPr>
      <t xml:space="preserve"> For all relevant greenhouse gases (e.g. carbon dioxide, methane, nitrous oxide, F-gases etc.), report in metric tonnes of carbon dioxide equivalent (tCO2e) GHG Protocol Scope 1 and Scope 2 emissions.
Estimate and report material upstream and downstream (GHG Protocol Scope 3) emissions where appropriate.</t>
    </r>
  </si>
  <si>
    <t xml:space="preserve">We annually report our Scope 1, 2 and 3 carbon emissions using the GHG Protocol methodology. As of FY24 we've reduced our total carbon emissions by 43% since our FY20 baseline. </t>
  </si>
  <si>
    <t>Data Pack 2024, tab 'Carbon'.</t>
  </si>
  <si>
    <r>
      <t xml:space="preserve">TCFD implementation: </t>
    </r>
    <r>
      <rPr>
        <sz val="11"/>
        <rFont val="Arial"/>
        <family val="2"/>
      </rPr>
      <t>Fully implement the recommendations of the Task Force on Climate-related Financial Disclosures (TCFD). If necessary, disclose a timeline of at most three years for full implementation. Disclose whether you have set, or have committed to set, GHG emissions targets that are in line with the goals of the Paris Agreement – to limit global warming to well-below 2°C above pre-industrial levels and pursue efforts to limit warming to 1.5°C – and to achieve net-zero emissions before 2050</t>
    </r>
    <r>
      <rPr>
        <b/>
        <sz val="11"/>
        <rFont val="Arial"/>
        <family val="2"/>
      </rPr>
      <t>.</t>
    </r>
  </si>
  <si>
    <t xml:space="preserve">We include reporting aligned to the TCFD framework in our annual company acconts available on Companies House website. 
We have set GHG emissions targets that are in line with the goals of the Paris Agreement. We have a science-based target to halve our carbon emissions by 2030, from a 2019 baseline; and we have a net zero target, validated by the Science-Based Targets initiative, to reduce our emissions by 90% by 2040, and to neutralise the remaining hard-to-abate emissions. </t>
  </si>
  <si>
    <t>Please visit the Companies House website to review DLA Piper International Accounts
(https://find-and-update.company-information.service.gov.uk/company/OC305357/filing-history)
Details of our GHG reduction targets can be found in our Impact Summary 2024 and Net Zero Deep Dive 2024</t>
  </si>
  <si>
    <t>Nature loss </t>
  </si>
  <si>
    <r>
      <t xml:space="preserve">Land use and ecological sensitivity: </t>
    </r>
    <r>
      <rPr>
        <sz val="11"/>
        <rFont val="Arial"/>
        <family val="2"/>
      </rPr>
      <t>Report the number and area (in hectares) of sites owned, leased or managed in or adjacent to protected areas and/or key biodiversity areas (KBA). </t>
    </r>
  </si>
  <si>
    <t>A study we carried out in 2023 found that our Perth office is located in 
a key biodiversity area. After engaging with our landlord, we learned 
that the City of Perth is managing potential impacts by incorporating 
urban greening into major projects as part of their Urban Forest Plan. 
We’ll continue to stay engaged in local efforts and look for opportunities 
where we can help</t>
  </si>
  <si>
    <t>Net Zero Deep Dive 2024, p.30</t>
  </si>
  <si>
    <t>Freshwater availability </t>
  </si>
  <si>
    <r>
      <t xml:space="preserve">Water consumption and withdrawal in water-stressed areas: </t>
    </r>
    <r>
      <rPr>
        <sz val="11"/>
        <rFont val="Arial"/>
        <family val="2"/>
      </rPr>
      <t>Report for operations where material: megalitres of water withdrawn, megalitres of water consumed and the percentage of each in regions with high or extremely high baseline water stress, according to WRI Aqueduct water risk atlas tool. Estimate and report the same information for the full value chain (upstream and downstream) where appropriate. </t>
    </r>
  </si>
  <si>
    <t>Our total water consumption is reported in this Data Pack, in the 'Waste &amp; Water' tab. 
Eight of our 55 sites internationally are located in areas of High or Extremely High water stress. This information is reported in this Data Pack, in the 'Waste and Water' tab.</t>
  </si>
  <si>
    <t>Data Pack, tab 'Waste &amp; Water'</t>
  </si>
  <si>
    <t>People </t>
  </si>
  <si>
    <t>Dignity and equality </t>
  </si>
  <si>
    <r>
      <t xml:space="preserve">Diversity and inclusion (%): </t>
    </r>
    <r>
      <rPr>
        <sz val="11"/>
        <rFont val="Arial"/>
        <family val="2"/>
      </rPr>
      <t>Percentage of employees per employee category, by age group, gender and other indicators of diversity (e.g. ethnicity). </t>
    </r>
  </si>
  <si>
    <t>We report a break-down of our employees by gender. Some selected groups, like executive and Board, also are broken down by additional diversity characteristics, such as nationality and age ranges.</t>
  </si>
  <si>
    <t>Data Pack, tab 'People'</t>
  </si>
  <si>
    <r>
      <t xml:space="preserve">Pay equality (%): </t>
    </r>
    <r>
      <rPr>
        <sz val="11"/>
        <rFont val="Arial"/>
        <family val="2"/>
      </rPr>
      <t>Ratio of the basic salary and remuneration for each employee category by significant locations of operation for priority areas of equality: women to men, minor to major ethnic groups, and other relevant equality areas. </t>
    </r>
  </si>
  <si>
    <t>We currently disclose this information for the UK and Australia only via our gender pay gap reporting.  </t>
  </si>
  <si>
    <t>People Deep Dive 2024, p.13</t>
  </si>
  <si>
    <r>
      <t>Wage level (%):</t>
    </r>
    <r>
      <rPr>
        <sz val="11"/>
        <rFont val="Arial"/>
        <family val="2"/>
      </rPr>
      <t xml:space="preserve"> Ratios of standard entry-level wage by gender compared to local minimum wage
Ratio of CEO’s total annual compensation to median total annual compensation of all employees (excluding the CEO)</t>
    </r>
  </si>
  <si>
    <t>We do not currently disclose these metrics.  </t>
  </si>
  <si>
    <r>
      <t xml:space="preserve">Risk for incidents of child, forced or compulsory labour: </t>
    </r>
    <r>
      <rPr>
        <sz val="11"/>
        <rFont val="Arial"/>
        <family val="2"/>
      </rPr>
      <t>An explanation of the operations and suppliers considered to have significant risk for incidents of child labour, forced or compulsory labour. Such risks could emerge in relation to type of operation (such as manufacturing plant) and type of supplier; or countries or geographic areas with operations and suppliers considered at risk. </t>
    </r>
  </si>
  <si>
    <t xml:space="preserve">Details about our latest supply chain risk assessment are provided in our Societal Impact Deep Dive 2024. Further information is detailed in our latest Modern Slavery statements. </t>
  </si>
  <si>
    <t>Societal Impact Deep Dive 2024, p.14
DLA Piper’s latest Modern Slavery statement is available here: https://www.dlapiper.com/en-gb/legal-notices/additional/modern-slavery</t>
  </si>
  <si>
    <t>Health and well-being </t>
  </si>
  <si>
    <r>
      <t>Health and safety (%)</t>
    </r>
    <r>
      <rPr>
        <sz val="11"/>
        <rFont val="Arial"/>
        <family val="2"/>
      </rPr>
      <t> </t>
    </r>
  </si>
  <si>
    <t>1. The number and rate of fatalities as a result of work-related injury; high-consequence work-related injuries (excluding fatalities); recordable work-related injuries; main types of work-related injury; and the number of hours worked. </t>
  </si>
  <si>
    <t xml:space="preserve">We annually report on occupational health and safety statistics. See a break-down in tab 'OHS' of this Data Pack. </t>
  </si>
  <si>
    <t>Data Pack, tab 'OHS'</t>
  </si>
  <si>
    <t>2. An explanation of how the organization facilitates workers’ access to non-occupational medical and healthcare services, and the scope of access provided for employees and workers. </t>
  </si>
  <si>
    <t xml:space="preserve">Please see discussion of the health and wellbeing support we provide to our people in our People Deep Dive 2024. </t>
  </si>
  <si>
    <t>People Deep Dive 2024, p. 20-26</t>
  </si>
  <si>
    <t>Skills for the future </t>
  </si>
  <si>
    <r>
      <t>Training provided (#)</t>
    </r>
    <r>
      <rPr>
        <sz val="11"/>
        <rFont val="Arial"/>
        <family val="2"/>
      </rPr>
      <t> </t>
    </r>
  </si>
  <si>
    <t>1. Average hours of training per person that the organization’s employees have undertaken during the reporting period, by gender and employee category (total number of hours of training provided to employees divided by the number of employees). </t>
  </si>
  <si>
    <t>We do not currently report this data.</t>
  </si>
  <si>
    <t>2. Average training and development expenditure per full time employee (total cost of training provided to employees divided by the number of employees). </t>
  </si>
  <si>
    <t>Prosperity </t>
  </si>
  <si>
    <t>Employment and wealth generation </t>
  </si>
  <si>
    <r>
      <t>Absolute number and rate of employment</t>
    </r>
    <r>
      <rPr>
        <sz val="11"/>
        <rFont val="Arial"/>
        <family val="2"/>
      </rPr>
      <t> </t>
    </r>
  </si>
  <si>
    <t>(1) Total number and rate of new employee hires during the reporting period, by age group, gender, other indicators of diversity and region. </t>
  </si>
  <si>
    <t>We report the total number of new years, as well as break this down by gender and region. See tab 'People' and 'People by region' in this Data Pack.</t>
  </si>
  <si>
    <t>Data Pack, tabs 'People' and 'People by region'</t>
  </si>
  <si>
    <t>(2) Total number and rate of employee turnover during the reporting period, by age group, gender, other indicators of diversity and region. </t>
  </si>
  <si>
    <t>We report the total voluntary employee turnover, as well as break this down by gender and region. See tab 'People' and 'People by region' in this Data pack.</t>
  </si>
  <si>
    <r>
      <t>Economic contribution</t>
    </r>
    <r>
      <rPr>
        <sz val="11"/>
        <rFont val="Arial"/>
        <family val="2"/>
      </rPr>
      <t> </t>
    </r>
  </si>
  <si>
    <t>Refer to our accounts on the UK Companies House website. 
Please note, these figures have been published in our Sustainability Report ahead of being published in our annual accounts, and therefore there's a small chance they may still be revised upon being published on Companies House Website.</t>
  </si>
  <si>
    <t>1. Direct economic value generated and distributed (EVG&amp;D), on an accruals basis, covering the basic components for the organization’s global operations, ideally split out by: 
a. Revenue
b. Operating costs 
c.  Employee wages and benefits  
d. Payments to providers of capital 
e. Payments to government 
f.  Community investment  </t>
  </si>
  <si>
    <t>a. Revenue: £1,495.6m
b. Operating costs: £997.2m
c. Employee wages and benefits: £455.4m
d. Payments to providers of capital: £11.0m
e. Payments to government: £3.3m (includes Corporation Tax paid per consolidated cash flow statement; does not include other payments to government such as VAT and national insurance, etc)
f. Community investment: £696,237</t>
  </si>
  <si>
    <t>2. Financial assistance received from the government: total monetary value of financial assistance received by the organization from any government during the reporting period. </t>
  </si>
  <si>
    <t>None</t>
  </si>
  <si>
    <r>
      <t>Financial investment contribution</t>
    </r>
    <r>
      <rPr>
        <sz val="11"/>
        <rFont val="Arial"/>
        <family val="2"/>
      </rPr>
      <t> </t>
    </r>
    <r>
      <rPr>
        <b/>
        <sz val="11"/>
        <rFont val="Arial"/>
        <family val="2"/>
      </rPr>
      <t>disclosure</t>
    </r>
  </si>
  <si>
    <t>Refer to our accounts on the UK Companies House website. </t>
  </si>
  <si>
    <t>1. Total capital expenditures (CapEx) minus depreciation, supported by narrative to describe the company’s investment strategy.  </t>
  </si>
  <si>
    <t>Intangible assets: Net book value 30 April 2024: £75.1m
Property, plant and equipment: Net book value 30 April 2024: £100.5m</t>
  </si>
  <si>
    <t>Please note, these figures have been published in our Sustainability Report ahead of being published in our annual accounts, and therefore there's a small chance they may still be revised upon being published on Companies House Website.</t>
  </si>
  <si>
    <t>2. Share buybacks plus dividend payments, supported by narrative to describe the company’s strategy for returns of capital to shareholders. </t>
  </si>
  <si>
    <t>N/A</t>
  </si>
  <si>
    <t>Innovation of better products and services </t>
  </si>
  <si>
    <r>
      <t xml:space="preserve">Total R&amp;D expenses ($): </t>
    </r>
    <r>
      <rPr>
        <sz val="11"/>
        <rFont val="Arial"/>
        <family val="2"/>
      </rPr>
      <t>Total costs related to research and development. </t>
    </r>
  </si>
  <si>
    <t>Figure not currently available for disclosure. </t>
  </si>
  <si>
    <t>Community and social value </t>
  </si>
  <si>
    <r>
      <t xml:space="preserve">Total tax paid: </t>
    </r>
    <r>
      <rPr>
        <sz val="11"/>
        <rFont val="Arial"/>
        <family val="2"/>
      </rPr>
      <t>The total global tax borne by the company, including corporate income taxes, property taxes, non-creditable VAT and other sales taxes, employer-paid payroll taxes, and other taxes that constitute costs to the company, by category of taxes.</t>
    </r>
    <r>
      <rPr>
        <b/>
        <sz val="11"/>
        <rFont val="Arial"/>
        <family val="2"/>
      </rPr>
      <t> </t>
    </r>
  </si>
  <si>
    <t xml:space="preserve">£3.3m (includes Corporation Tax paid per consolidated cash flow statement; does not include other payments to government such as VAT and national insurance, etc)
All taxation information for the firm is available on the UK Companies House website. </t>
  </si>
  <si>
    <t>Please note, these figures have been published in our Sustainability Report ahead of being published in our annual accounts, and therefore there's a small chance they may still be revised upon being published on Companies House Website.
Refer to our accounts on the UK Companies House website. </t>
  </si>
  <si>
    <t>Global Reporting Initiative (GRI) Standards Index</t>
  </si>
  <si>
    <t>Please note, DLA Piper strives to align to the GRI reporting standards as much as is practical, but does not claim to be reporting in full accordance with the standards. Therefore, there are at times gaps in our reporting when compared to the full GRI requirements.</t>
  </si>
  <si>
    <t>GRI Standard </t>
  </si>
  <si>
    <t>Disclosure </t>
  </si>
  <si>
    <t>Location </t>
  </si>
  <si>
    <t>Additional information and omissions </t>
  </si>
  <si>
    <r>
      <t>GRI 2: General Disclosures</t>
    </r>
    <r>
      <rPr>
        <sz val="11"/>
        <rFont val="Arial"/>
        <family val="2"/>
      </rPr>
      <t> </t>
    </r>
  </si>
  <si>
    <r>
      <t>2-1: Organisational Details </t>
    </r>
    <r>
      <rPr>
        <sz val="11"/>
        <color rgb="FF000000"/>
        <rFont val="Arial"/>
        <family val="2"/>
      </rPr>
      <t> </t>
    </r>
  </si>
  <si>
    <t>See our website for more detailed information: www.dlapiper.com</t>
  </si>
  <si>
    <r>
      <t>2-2: Entities included in the organization’s sustainability reporting </t>
    </r>
    <r>
      <rPr>
        <sz val="11"/>
        <color rgb="FF000000"/>
        <rFont val="Arial"/>
        <family val="2"/>
      </rPr>
      <t> </t>
    </r>
  </si>
  <si>
    <t>Impact Summary 2024, p.3, p.30</t>
  </si>
  <si>
    <t>The scope of each report that makes part of our 2024 reporting suite is outlined in 'Scope of this report' section. Scope of data is already clearly labelled in this Data Pack.</t>
  </si>
  <si>
    <r>
      <t>2-3: Reporting period, frequency and contact point </t>
    </r>
    <r>
      <rPr>
        <sz val="11"/>
        <color rgb="FF000000"/>
        <rFont val="Arial"/>
        <family val="2"/>
      </rPr>
      <t> </t>
    </r>
  </si>
  <si>
    <t>Impact Summary 2024, p.3, p.31
Data Pack 2024, tab 'FY24 Reporting Suite'</t>
  </si>
  <si>
    <r>
      <t>2-4: Restatements of information </t>
    </r>
    <r>
      <rPr>
        <sz val="11"/>
        <color rgb="FF000000"/>
        <rFont val="Arial"/>
        <family val="2"/>
      </rPr>
      <t> </t>
    </r>
  </si>
  <si>
    <t>Data Pack 2024, tab 'Intro'</t>
  </si>
  <si>
    <r>
      <t>2-5: External Assurance </t>
    </r>
    <r>
      <rPr>
        <sz val="11"/>
        <color rgb="FF000000"/>
        <rFont val="Arial"/>
        <family val="2"/>
      </rPr>
      <t> </t>
    </r>
  </si>
  <si>
    <t>Activities and workers </t>
  </si>
  <si>
    <r>
      <t>2-6: Activities, value chain and other business relationships </t>
    </r>
    <r>
      <rPr>
        <sz val="11"/>
        <color rgb="FF000000"/>
        <rFont val="Arial"/>
        <family val="2"/>
      </rPr>
      <t> </t>
    </r>
  </si>
  <si>
    <r>
      <t xml:space="preserve">Our activities, products, services, and markets served are listed on our website (www.dlapiper.com)
Our </t>
    </r>
    <r>
      <rPr>
        <b/>
        <sz val="11"/>
        <color theme="1"/>
        <rFont val="Arial"/>
        <family val="2"/>
      </rPr>
      <t>supply chain</t>
    </r>
    <r>
      <rPr>
        <sz val="11"/>
        <color theme="1"/>
        <rFont val="Arial"/>
        <family val="2"/>
      </rPr>
      <t xml:space="preserve"> is covered in our </t>
    </r>
    <r>
      <rPr>
        <b/>
        <sz val="11"/>
        <color theme="1"/>
        <rFont val="Arial"/>
        <family val="2"/>
      </rPr>
      <t>Impact Summary 2024 (p.16)</t>
    </r>
    <r>
      <rPr>
        <sz val="11"/>
        <color theme="1"/>
        <rFont val="Arial"/>
        <family val="2"/>
      </rPr>
      <t xml:space="preserve">, in our </t>
    </r>
    <r>
      <rPr>
        <b/>
        <sz val="11"/>
        <color theme="1"/>
        <rFont val="Arial"/>
        <family val="2"/>
      </rPr>
      <t>Net Zero Deep Dive 2024 (p.20-21)</t>
    </r>
    <r>
      <rPr>
        <sz val="11"/>
        <color theme="1"/>
        <rFont val="Arial"/>
        <family val="2"/>
      </rPr>
      <t xml:space="preserve"> and in our </t>
    </r>
    <r>
      <rPr>
        <b/>
        <sz val="11"/>
        <color theme="1"/>
        <rFont val="Arial"/>
        <family val="2"/>
      </rPr>
      <t>Societal Impact Deep Dive 2024 (p.13-15).</t>
    </r>
    <r>
      <rPr>
        <sz val="11"/>
        <color theme="1"/>
        <rFont val="Arial"/>
        <family val="2"/>
      </rPr>
      <t xml:space="preserve">
References to </t>
    </r>
    <r>
      <rPr>
        <b/>
        <sz val="11"/>
        <color theme="1"/>
        <rFont val="Arial"/>
        <family val="2"/>
      </rPr>
      <t>our clients</t>
    </r>
    <r>
      <rPr>
        <sz val="11"/>
        <color theme="1"/>
        <rFont val="Arial"/>
        <family val="2"/>
      </rPr>
      <t xml:space="preserve"> are made throughout our </t>
    </r>
    <r>
      <rPr>
        <b/>
        <sz val="11"/>
        <color theme="1"/>
        <rFont val="Arial"/>
        <family val="2"/>
      </rPr>
      <t>Sustainability Report 2024 documents</t>
    </r>
    <r>
      <rPr>
        <sz val="11"/>
        <color theme="1"/>
        <rFont val="Arial"/>
        <family val="2"/>
      </rPr>
      <t xml:space="preserve"> via descriptions of what we do as a business and examples of collaboration with our clients. 
Other relationships with our </t>
    </r>
    <r>
      <rPr>
        <b/>
        <sz val="11"/>
        <color theme="1"/>
        <rFont val="Arial"/>
        <family val="2"/>
      </rPr>
      <t>business partners, such as NGOs</t>
    </r>
    <r>
      <rPr>
        <sz val="11"/>
        <color theme="1"/>
        <rFont val="Arial"/>
        <family val="2"/>
      </rPr>
      <t xml:space="preserve">, are referenced  throughout our </t>
    </r>
    <r>
      <rPr>
        <b/>
        <sz val="11"/>
        <color theme="1"/>
        <rFont val="Arial"/>
        <family val="2"/>
      </rPr>
      <t>Sustainability Report 2024 documents</t>
    </r>
    <r>
      <rPr>
        <sz val="11"/>
        <color theme="1"/>
        <rFont val="Arial"/>
        <family val="2"/>
      </rPr>
      <t>.</t>
    </r>
  </si>
  <si>
    <r>
      <t>2-7: Employees </t>
    </r>
    <r>
      <rPr>
        <sz val="11"/>
        <color rgb="FF000000"/>
        <rFont val="Arial"/>
        <family val="2"/>
      </rPr>
      <t> </t>
    </r>
  </si>
  <si>
    <r>
      <rPr>
        <b/>
        <sz val="11"/>
        <color rgb="FF000000"/>
        <rFont val="Arial"/>
        <family val="2"/>
      </rPr>
      <t>Data Pack</t>
    </r>
    <r>
      <rPr>
        <sz val="11"/>
        <color rgb="FF000000"/>
        <rFont val="Arial"/>
        <family val="2"/>
      </rPr>
      <t>, 'People' and 'People by region' tabs</t>
    </r>
  </si>
  <si>
    <r>
      <t>2-8: Workers who are not employees</t>
    </r>
    <r>
      <rPr>
        <sz val="11"/>
        <color rgb="FF000000"/>
        <rFont val="Arial"/>
        <family val="2"/>
      </rPr>
      <t> </t>
    </r>
  </si>
  <si>
    <t>Not disclosed </t>
  </si>
  <si>
    <t>As a law firm, the proportion of our people who are not employees or partners is not significant, and we don’t yet report on this. </t>
  </si>
  <si>
    <r>
      <t>2-9: Governance structure and composition </t>
    </r>
    <r>
      <rPr>
        <sz val="11"/>
        <color rgb="FF000000"/>
        <rFont val="Arial"/>
        <family val="2"/>
      </rPr>
      <t> </t>
    </r>
  </si>
  <si>
    <t>Impact Summary 2024, p.28-29</t>
  </si>
  <si>
    <t>For a fuller description of DLA Piper's governance structure and processes, see our latest DLA Piper International Accounts, available on the UK Companies House website.</t>
  </si>
  <si>
    <r>
      <t>2-10: Nomination and selection of the highest governance body </t>
    </r>
    <r>
      <rPr>
        <sz val="11"/>
        <color rgb="FF000000"/>
        <rFont val="Arial"/>
        <family val="2"/>
      </rPr>
      <t> </t>
    </r>
  </si>
  <si>
    <r>
      <t>2-11: Chair of the highest governance body </t>
    </r>
    <r>
      <rPr>
        <sz val="11"/>
        <color rgb="FF000000"/>
        <rFont val="Arial"/>
        <family val="2"/>
      </rPr>
      <t> </t>
    </r>
  </si>
  <si>
    <r>
      <t>2-12: Role of the highest governance body in overseeing the management of impacts </t>
    </r>
    <r>
      <rPr>
        <sz val="11"/>
        <color rgb="FF000000"/>
        <rFont val="Arial"/>
        <family val="2"/>
      </rPr>
      <t> </t>
    </r>
  </si>
  <si>
    <r>
      <t>2-13: Delegation of responsibility for managing impacts </t>
    </r>
    <r>
      <rPr>
        <sz val="11"/>
        <color rgb="FF000000"/>
        <rFont val="Arial"/>
        <family val="2"/>
      </rPr>
      <t> </t>
    </r>
  </si>
  <si>
    <t xml:space="preserve">Impact Summary 2024, p.28-29
</t>
  </si>
  <si>
    <r>
      <t xml:space="preserve">2-14: </t>
    </r>
    <r>
      <rPr>
        <b/>
        <sz val="11"/>
        <rFont val="Arial"/>
        <family val="2"/>
      </rPr>
      <t>Role of the highest governance body in sustainability reporting </t>
    </r>
    <r>
      <rPr>
        <sz val="11"/>
        <rFont val="Arial"/>
        <family val="2"/>
      </rPr>
      <t> </t>
    </r>
  </si>
  <si>
    <r>
      <t xml:space="preserve">2-15: Conflicts of interest </t>
    </r>
    <r>
      <rPr>
        <sz val="11"/>
        <rFont val="Arial"/>
        <family val="2"/>
      </rPr>
      <t> </t>
    </r>
  </si>
  <si>
    <t>As part of our commitment to uphold the highest level of professional integrity, DLA Piper complies with all relevant regulations, preventing conflicts of interest and ensuring fair competition practices. 
The firm’s highest governance entity (the International Board) comprises 13 members, 10 of whom are elected partners, one is the Chief Financial Officer and the other two are independent non-executives. All partners require Board approval for any external appointments (so as to avoid or mitigate any conflicts of interest) and so the elected partners generally do not have any external appointments which could create conflicts of interest. The firm maintains a register of all such appointments to ensure transparency. 
For a fuller description of DLA Piper's governance structure and processes, see our latest DLA Piper International Accounts, available on the UK Companies House website.</t>
  </si>
  <si>
    <r>
      <t>2-16: Communication of critical concerns </t>
    </r>
    <r>
      <rPr>
        <sz val="11"/>
        <rFont val="Arial"/>
        <family val="2"/>
      </rPr>
      <t> </t>
    </r>
  </si>
  <si>
    <r>
      <t>2-17: Collective knowledge of the highest governance body </t>
    </r>
    <r>
      <rPr>
        <sz val="11"/>
        <color rgb="FF000000"/>
        <rFont val="Arial"/>
        <family val="2"/>
      </rPr>
      <t> </t>
    </r>
  </si>
  <si>
    <t>Background reports are submitted throughout the year on various Sustainability and ESG related matters and presented by subject matter experts to enhance and strengthen Board knowledge and insight into Sustainability and ESG matters.
For a fuller description of DLA Piper's governance structure and processes, see our latest DLA Piper International Accounts, available on the UK Companies House website. </t>
  </si>
  <si>
    <r>
      <t>2-18: Evaluation of the performance of the highest governance body </t>
    </r>
    <r>
      <rPr>
        <sz val="11"/>
        <color rgb="FF000000"/>
        <rFont val="Arial"/>
        <family val="2"/>
      </rPr>
      <t> </t>
    </r>
  </si>
  <si>
    <t>For a fuller description of DLA Piper's governance structure and processes, see our latest DLA Piper International Accounts, available on the UK Companies House website. </t>
  </si>
  <si>
    <r>
      <t>2-19: Remuneration policies </t>
    </r>
    <r>
      <rPr>
        <sz val="11"/>
        <color rgb="FF000000"/>
        <rFont val="Arial"/>
        <family val="2"/>
      </rPr>
      <t> </t>
    </r>
  </si>
  <si>
    <t>As a large partnership, the Members' Agreement and the Profit Sharing Regulations set out process for determining the profit shares for partners, salaries for Member Equivalents and awards from the Bonus Pool. 
We are an international firm and in most jurisdictions where we have a presence, partners are self-employed and therefore are responsible for their own retirement benefits.  (This aligns with what the majority of other firms do in local markets.) 
Aside from profitability, there are many factors which are taken into account in determining the Board and Executive remuneration – both in relation to performance against roles and responsibilities/objectives and overall contribution.  Performance objectives are set according to the respective roles and responsibilities of the individuals concerned but will invariably include factors related to the implementation of the ESG strategy of the firm. </t>
  </si>
  <si>
    <r>
      <t>2-20: Process to determine remuneration </t>
    </r>
    <r>
      <rPr>
        <sz val="11"/>
        <color rgb="FF000000"/>
        <rFont val="Arial"/>
        <family val="2"/>
      </rPr>
      <t> </t>
    </r>
  </si>
  <si>
    <t>Not disclosed  </t>
  </si>
  <si>
    <t>As a large partnership, the Members' Agreement and the Profit Sharing Regulations set out process for determining the profit shares for partners, salaries for Member Equivalents and awards from the Bonus Pool. 
The Executive formulates the remuneration for all partners except for the senior management team and the Remuneration Committee (which includes 2 NEDs – independent from the firm) formulates the remuneration for Senior Management. Ultimately, the Board sets the remuneration for all partners, which in turn is subject to a partner vote.  (The Board does not review the individual recommendations of all partners but instead ensures the process followed by the Executive to arrive at them was fairly and consistently applied and consistent with the members agreement and profit sharing regulations.) 
The process is highly consultative, and includes partners making individual submissions on their overall performance and contribution in the preceding year and then appropriate review and consideration by management before submission to the Executive and review by the Board. There is also an appeal process which is administered and decided upon by RemCom. </t>
  </si>
  <si>
    <r>
      <t>2-21: Annual total compensation ratio </t>
    </r>
    <r>
      <rPr>
        <sz val="11"/>
        <rFont val="Arial"/>
        <family val="2"/>
      </rPr>
      <t> </t>
    </r>
  </si>
  <si>
    <t>We don’t currently calculate this metric. 
Our partners are the highest paid individuals within the organisation, however they are not employees but rather owners of the company.  Most of our employees are in professional roles and earn well above the minimum wage for their jurisdiction. We carry out an annual salary review to ensure our employees are paid fairly for their role and we also meet minimum wage requirements in each jurisdiction. </t>
  </si>
  <si>
    <t>Strategy, policies and practices </t>
  </si>
  <si>
    <r>
      <t>2-22: Statement on sustainable development strategy </t>
    </r>
    <r>
      <rPr>
        <sz val="11"/>
        <color rgb="FF000000"/>
        <rFont val="Arial"/>
        <family val="2"/>
      </rPr>
      <t> </t>
    </r>
  </si>
  <si>
    <t>Impact Summary 2024, p.9, p.11, p.12</t>
  </si>
  <si>
    <t>Please see p.9-12 of our Impact Summary 2024 for an articulation of our sustainability approach and strategy, and how these fit into the wider societal context.</t>
  </si>
  <si>
    <r>
      <t xml:space="preserve">2-23: Policy commitments </t>
    </r>
    <r>
      <rPr>
        <sz val="11"/>
        <color rgb="FF000000"/>
        <rFont val="Arial"/>
        <family val="2"/>
      </rPr>
      <t> </t>
    </r>
  </si>
  <si>
    <t>Impact Summary 2024, p.29</t>
  </si>
  <si>
    <r>
      <t>2-24: Embedding policy commitments </t>
    </r>
    <r>
      <rPr>
        <sz val="11"/>
        <color rgb="FF000000"/>
        <rFont val="Arial"/>
        <family val="2"/>
      </rPr>
      <t> </t>
    </r>
  </si>
  <si>
    <t>Throughout Sustainability Report 2024 documents</t>
  </si>
  <si>
    <t>We discuss how we implement our policies throughout the report. These are covered, as relevant, in the various thematic chapters.</t>
  </si>
  <si>
    <r>
      <t>2-25: Processes to remediate negative impacts </t>
    </r>
    <r>
      <rPr>
        <sz val="11"/>
        <rFont val="Arial"/>
        <family val="2"/>
      </rPr>
      <t> </t>
    </r>
  </si>
  <si>
    <t>Impact Summary 2024, p.24-26</t>
  </si>
  <si>
    <r>
      <t>2-26: Mechanisms for seeking advice and raising concerns </t>
    </r>
    <r>
      <rPr>
        <sz val="11"/>
        <color rgb="FF000000"/>
        <rFont val="Arial"/>
        <family val="2"/>
      </rPr>
      <t> </t>
    </r>
  </si>
  <si>
    <t>Our whistleblowing mechanism can be accessed here. </t>
  </si>
  <si>
    <r>
      <t>2-27: Compliance with laws and regulations </t>
    </r>
    <r>
      <rPr>
        <sz val="11"/>
        <color rgb="FF000000"/>
        <rFont val="Arial"/>
        <family val="2"/>
      </rPr>
      <t> </t>
    </r>
  </si>
  <si>
    <r>
      <t>2-28: Membership associations </t>
    </r>
    <r>
      <rPr>
        <sz val="11"/>
        <color rgb="FF000000"/>
        <rFont val="Arial"/>
        <family val="2"/>
      </rPr>
      <t> </t>
    </r>
  </si>
  <si>
    <t>Impact Summary 2024, p.7</t>
  </si>
  <si>
    <r>
      <t>2-29: Approach to stakeholder engagement </t>
    </r>
    <r>
      <rPr>
        <sz val="11"/>
        <color rgb="FF000000"/>
        <rFont val="Arial"/>
        <family val="2"/>
      </rPr>
      <t> </t>
    </r>
  </si>
  <si>
    <t>Impact Summary 2024, p.13</t>
  </si>
  <si>
    <r>
      <t>2-30: Collective bargaining agreements </t>
    </r>
    <r>
      <rPr>
        <sz val="11"/>
        <rFont val="Arial"/>
        <family val="2"/>
      </rPr>
      <t> </t>
    </r>
  </si>
  <si>
    <t>DLA Piper is a global law firm and does not consider collective bargaining as a material issue. However working conditions and terms of employment for all employees are based on industry good practice and in many cases are above the prevailing market rate.  </t>
  </si>
  <si>
    <t>Material topics </t>
  </si>
  <si>
    <r>
      <t>GRI 3: Management Approach</t>
    </r>
    <r>
      <rPr>
        <sz val="11"/>
        <rFont val="Arial"/>
        <family val="2"/>
      </rPr>
      <t> </t>
    </r>
  </si>
  <si>
    <r>
      <t>3-1: Process to determine material topics </t>
    </r>
    <r>
      <rPr>
        <sz val="11"/>
        <rFont val="Arial"/>
        <family val="2"/>
      </rPr>
      <t> </t>
    </r>
  </si>
  <si>
    <r>
      <t>3-2: List of material topics </t>
    </r>
    <r>
      <rPr>
        <sz val="11"/>
        <rFont val="Arial"/>
        <family val="2"/>
      </rPr>
      <t> </t>
    </r>
  </si>
  <si>
    <r>
      <t>3-3: Management of material topics </t>
    </r>
    <r>
      <rPr>
        <sz val="11"/>
        <rFont val="Arial"/>
        <family val="2"/>
      </rPr>
      <t> </t>
    </r>
  </si>
  <si>
    <t>Each section of the Impact Summary 2024 covers one of our material issues at a high level. 
Our most material issues are covered in greater detail in our Societal Impact Deep Dive, Our People Deep Dive, and Net Zero Deep Dive reports, which, as far as relevant, discuss the actual and potential impacts, policies and commitments, actions taken, effectiveness tracking, and stakeholder engagement. </t>
  </si>
  <si>
    <t>GRI 201: Economic performance </t>
  </si>
  <si>
    <r>
      <t>GRI 201: Economic Performance</t>
    </r>
    <r>
      <rPr>
        <sz val="11"/>
        <rFont val="Arial"/>
        <family val="2"/>
      </rPr>
      <t> </t>
    </r>
  </si>
  <si>
    <r>
      <t>201-1: Direct economic value generated and distributed</t>
    </r>
    <r>
      <rPr>
        <sz val="11"/>
        <color rgb="FF000000"/>
        <rFont val="Arial"/>
        <family val="2"/>
      </rPr>
      <t> </t>
    </r>
  </si>
  <si>
    <t>Refer to the DLA Piper International accounts available on the UK Companies House website. </t>
  </si>
  <si>
    <t>The following figures are for FY24. At the time of publishing of this Sustainability Report, we have not yet published our annual accounts for FY24, therefore there's a slight possibility these figures could still be amended in our final accounts. 
Direct economic value generated and distributed: 
Revenue: £1,495.6m
External operating costs: £997.2m
Employee wages and benefits: £455.4m
Payments to government:£3.3m (includes Corporation Tax paid per consolidated cash flow statement; does not include other payments to government such as VAT and national insurance, etc)
Community investment: £696,237</t>
  </si>
  <si>
    <r>
      <t>201-2: Financial implications and other risks and opportunities due to climate change </t>
    </r>
    <r>
      <rPr>
        <sz val="11"/>
        <color rgb="FF000000"/>
        <rFont val="Arial"/>
        <family val="2"/>
      </rPr>
      <t> </t>
    </r>
  </si>
  <si>
    <t>Net Zero Deep Dive 2024, p.14</t>
  </si>
  <si>
    <t>For a more detailed analysis, please see our latest CDP Climate Change submission, which is publicly available on the CDP website. 
Also, see the DLA Piper International accounts available on the UK Companies House website.</t>
  </si>
  <si>
    <r>
      <t>201-3: Defined benefit plan obligations and other retirement plans</t>
    </r>
    <r>
      <rPr>
        <sz val="11"/>
        <color rgb="FF000000"/>
        <rFont val="Arial"/>
        <family val="2"/>
      </rPr>
      <t> </t>
    </r>
  </si>
  <si>
    <t>DLA Piper provides benefits and retirement packages to its employees based on the best market rates available. These offerings will differ according to jurisdiction. We do not yet provide detailed reporting on our benefit plans across our jurisdictions. </t>
  </si>
  <si>
    <r>
      <t>201-4 Financial assistance received from government</t>
    </r>
    <r>
      <rPr>
        <sz val="11"/>
        <color rgb="FF000000"/>
        <rFont val="Arial"/>
        <family val="2"/>
      </rPr>
      <t> </t>
    </r>
  </si>
  <si>
    <t>GRI 205: Anti-corruption </t>
  </si>
  <si>
    <r>
      <t>GRI 205: Anti Corruption</t>
    </r>
    <r>
      <rPr>
        <sz val="11"/>
        <rFont val="Arial"/>
        <family val="2"/>
      </rPr>
      <t> </t>
    </r>
  </si>
  <si>
    <r>
      <t>205-1: Operations assessed for risks related to corruption </t>
    </r>
    <r>
      <rPr>
        <sz val="11"/>
        <color rgb="FF000000"/>
        <rFont val="Arial"/>
        <family val="2"/>
      </rPr>
      <t> </t>
    </r>
  </si>
  <si>
    <t>We have not undertaken detailed risk assessments on corruption at operational level as defined in the guidance to disclosure 205-1, but the firm does carry-out an enterprise level risk assessment for corruption risk. DLA Piper’s risk assessment of corruption risks assists in identifying potential risks and assessing the effectiveness of controls to mitigate against risk occurrence. External risk factors taken into consideration include country risk, industry risk, third party risk and nature of transaction risk. While we regard all potential corruption risks as being of concern, significant theoretical risks identified include non-compliance with laws and regulations wherever we practice, third party exposure, working with public officials, and risks associated with high-risk countries and sectors.</t>
  </si>
  <si>
    <r>
      <t>205-2: Communication and training about anti-corruption policies and procedures </t>
    </r>
    <r>
      <rPr>
        <sz val="11"/>
        <color rgb="FF000000"/>
        <rFont val="Arial"/>
        <family val="2"/>
      </rPr>
      <t> </t>
    </r>
  </si>
  <si>
    <t>Impact Summary 2024, p.24-26
Data Pack 2024, tab 'Governance'</t>
  </si>
  <si>
    <r>
      <t>205-3: Confirmed incidents of corruption and actions taken </t>
    </r>
    <r>
      <rPr>
        <sz val="11"/>
        <color rgb="FF000000"/>
        <rFont val="Arial"/>
        <family val="2"/>
      </rPr>
      <t> </t>
    </r>
  </si>
  <si>
    <t>DLA Piper has established systems that enable secure and robust reporting of incidents, but we do not currently publicly disclose this information. </t>
  </si>
  <si>
    <t>GRI 206: Anti-competitive behavior </t>
  </si>
  <si>
    <r>
      <t>206-1: Legal actions for anti-competitive behavior, anti-trust, and monopoly practices </t>
    </r>
    <r>
      <rPr>
        <sz val="11"/>
        <color rgb="FF000000"/>
        <rFont val="Arial"/>
        <family val="2"/>
      </rPr>
      <t> </t>
    </r>
  </si>
  <si>
    <t>Data Pack 2024, tab 'GRI Index'</t>
  </si>
  <si>
    <t>In this reporting period, no incidents of legal action for anti-competitive behavior, anti-trust, or monopoly practices have occurred. </t>
  </si>
  <si>
    <t>GRI 207: Tax </t>
  </si>
  <si>
    <r>
      <t>GRI 207: Tax</t>
    </r>
    <r>
      <rPr>
        <sz val="11"/>
        <rFont val="Arial"/>
        <family val="2"/>
      </rPr>
      <t> </t>
    </r>
  </si>
  <si>
    <r>
      <t>207-1: Approach to tax </t>
    </r>
    <r>
      <rPr>
        <sz val="11"/>
        <color rgb="FF000000"/>
        <rFont val="Arial"/>
        <family val="2"/>
      </rPr>
      <t> </t>
    </r>
  </si>
  <si>
    <t>Our approach to managing our tax affairs is consistent with our overall high standards of governance. We meet our statutory obligations, including publishing our tax strategy and engage in open dialogue with the relevant tax authorities in all our jurisdictions. The Board approves our tax strategy, with support and guidance from our tax committee, which is a subgroup of the audit committee. </t>
  </si>
  <si>
    <r>
      <t>207-2: Tax governance, control, and risk management</t>
    </r>
    <r>
      <rPr>
        <sz val="11"/>
        <color rgb="FF000000"/>
        <rFont val="Arial"/>
        <family val="2"/>
      </rPr>
      <t> </t>
    </r>
  </si>
  <si>
    <t>See above </t>
  </si>
  <si>
    <t>GRI 302: Energy</t>
  </si>
  <si>
    <r>
      <t>GRI 302: Energy</t>
    </r>
    <r>
      <rPr>
        <sz val="11"/>
        <rFont val="Arial"/>
        <family val="2"/>
      </rPr>
      <t> </t>
    </r>
  </si>
  <si>
    <r>
      <t>302-1: Energy consumption within the organization</t>
    </r>
    <r>
      <rPr>
        <sz val="11"/>
        <color rgb="FF000000"/>
        <rFont val="Arial"/>
        <family val="2"/>
      </rPr>
      <t> </t>
    </r>
  </si>
  <si>
    <t>Data Pack 2024, tab 'Energy'</t>
  </si>
  <si>
    <r>
      <t>302-3: Energy intensity</t>
    </r>
    <r>
      <rPr>
        <sz val="11"/>
        <color rgb="FF000000"/>
        <rFont val="Arial"/>
        <family val="2"/>
      </rPr>
      <t> </t>
    </r>
  </si>
  <si>
    <r>
      <t>302-4: Reduction of energy consumption</t>
    </r>
    <r>
      <rPr>
        <sz val="11"/>
        <color rgb="FF000000"/>
        <rFont val="Arial"/>
        <family val="2"/>
      </rPr>
      <t> </t>
    </r>
  </si>
  <si>
    <t>GRI 305: Emissions</t>
  </si>
  <si>
    <r>
      <t>GRI 305: Emissions</t>
    </r>
    <r>
      <rPr>
        <sz val="11"/>
        <rFont val="Arial"/>
        <family val="2"/>
      </rPr>
      <t> </t>
    </r>
  </si>
  <si>
    <r>
      <t>305-1: Direct (Scope 1) GHG emissions</t>
    </r>
    <r>
      <rPr>
        <sz val="11"/>
        <color rgb="FF000000"/>
        <rFont val="Arial"/>
        <family val="2"/>
      </rPr>
      <t> </t>
    </r>
  </si>
  <si>
    <t>Data Pack 2024, tab 'Carbon'</t>
  </si>
  <si>
    <r>
      <t>305-2: Energy indirect (Scope 2) GHG emissions</t>
    </r>
    <r>
      <rPr>
        <sz val="11"/>
        <color rgb="FF000000"/>
        <rFont val="Arial"/>
        <family val="2"/>
      </rPr>
      <t> </t>
    </r>
  </si>
  <si>
    <r>
      <t>305-3: Other indirect (Scope 3) GHG emissions</t>
    </r>
    <r>
      <rPr>
        <sz val="11"/>
        <color rgb="FF000000"/>
        <rFont val="Arial"/>
        <family val="2"/>
      </rPr>
      <t> </t>
    </r>
  </si>
  <si>
    <r>
      <t>305-4: GHG emissions intensity</t>
    </r>
    <r>
      <rPr>
        <sz val="11"/>
        <color rgb="FF000000"/>
        <rFont val="Arial"/>
        <family val="2"/>
      </rPr>
      <t> </t>
    </r>
  </si>
  <si>
    <r>
      <t>305-5: Reduction of GHG emissions</t>
    </r>
    <r>
      <rPr>
        <sz val="11"/>
        <color rgb="FF000000"/>
        <rFont val="Arial"/>
        <family val="2"/>
      </rPr>
      <t> </t>
    </r>
  </si>
  <si>
    <t>GRI 306: Waste </t>
  </si>
  <si>
    <r>
      <t>GRI 306: Waste</t>
    </r>
    <r>
      <rPr>
        <sz val="11"/>
        <rFont val="Arial"/>
        <family val="2"/>
      </rPr>
      <t> </t>
    </r>
  </si>
  <si>
    <r>
      <t>306-1: Waste generation and significant waste-related impacts</t>
    </r>
    <r>
      <rPr>
        <sz val="11"/>
        <color rgb="FF000000"/>
        <rFont val="Arial"/>
        <family val="2"/>
      </rPr>
      <t> </t>
    </r>
  </si>
  <si>
    <t>Net Zero Deep Dive, p.29</t>
  </si>
  <si>
    <r>
      <t>306-2: Management of significant waste-related impacts</t>
    </r>
    <r>
      <rPr>
        <sz val="11"/>
        <color rgb="FF000000"/>
        <rFont val="Arial"/>
        <family val="2"/>
      </rPr>
      <t> </t>
    </r>
  </si>
  <si>
    <r>
      <t>306-3: Waste generated</t>
    </r>
    <r>
      <rPr>
        <sz val="11"/>
        <color rgb="FF000000"/>
        <rFont val="Arial"/>
        <family val="2"/>
      </rPr>
      <t> </t>
    </r>
  </si>
  <si>
    <t>Data Pack 2024, tab 'Waste &amp; Water'</t>
  </si>
  <si>
    <r>
      <t>306-4: Waste diverted from disposal</t>
    </r>
    <r>
      <rPr>
        <sz val="11"/>
        <color rgb="FF000000"/>
        <rFont val="Arial"/>
        <family val="2"/>
      </rPr>
      <t> </t>
    </r>
  </si>
  <si>
    <r>
      <t>306-5: Waste directed to disposal</t>
    </r>
    <r>
      <rPr>
        <sz val="11"/>
        <color rgb="FF000000"/>
        <rFont val="Arial"/>
        <family val="2"/>
      </rPr>
      <t> </t>
    </r>
  </si>
  <si>
    <t>GRI 308: Supplier Environmental Assessment </t>
  </si>
  <si>
    <r>
      <t>GRI 308:</t>
    </r>
    <r>
      <rPr>
        <sz val="11"/>
        <rFont val="Arial"/>
        <family val="2"/>
      </rPr>
      <t xml:space="preserve"> </t>
    </r>
    <r>
      <rPr>
        <b/>
        <sz val="11"/>
        <rFont val="Arial"/>
        <family val="2"/>
      </rPr>
      <t>Supplier Environmental Assessment </t>
    </r>
    <r>
      <rPr>
        <sz val="11"/>
        <rFont val="Arial"/>
        <family val="2"/>
      </rPr>
      <t> </t>
    </r>
  </si>
  <si>
    <r>
      <t>308-1: New suppliers that were screened using environmental criteria</t>
    </r>
    <r>
      <rPr>
        <sz val="11"/>
        <color rgb="FF000000"/>
        <rFont val="Arial"/>
        <family val="2"/>
      </rPr>
      <t> </t>
    </r>
  </si>
  <si>
    <t>We’re in the process of setting up systems to track this information and will begin reporting on this soon.  </t>
  </si>
  <si>
    <t>GRI 401: Employment </t>
  </si>
  <si>
    <r>
      <t>GRI 401: Employment </t>
    </r>
    <r>
      <rPr>
        <sz val="11"/>
        <rFont val="Arial"/>
        <family val="2"/>
      </rPr>
      <t> </t>
    </r>
  </si>
  <si>
    <r>
      <t>401-1: New employee hires and employee turnover</t>
    </r>
    <r>
      <rPr>
        <sz val="11"/>
        <color rgb="FF000000"/>
        <rFont val="Arial"/>
        <family val="2"/>
      </rPr>
      <t> </t>
    </r>
  </si>
  <si>
    <t>Data Pack 2024, tab 'People'</t>
  </si>
  <si>
    <r>
      <t>401-2 : Benefits provided to full-time employees that are not provided to temporary or part-time employees</t>
    </r>
    <r>
      <rPr>
        <sz val="11"/>
        <color rgb="FF000000"/>
        <rFont val="Arial"/>
        <family val="2"/>
      </rPr>
      <t> </t>
    </r>
  </si>
  <si>
    <t>People Deep Dive 2024 (throughout)</t>
  </si>
  <si>
    <t>There are no benefits provided to full-time employees that are not also provided to part-time and temporary employees. </t>
  </si>
  <si>
    <r>
      <t>401-3: Parental leave</t>
    </r>
    <r>
      <rPr>
        <sz val="11"/>
        <color rgb="FF000000"/>
        <rFont val="Arial"/>
        <family val="2"/>
      </rPr>
      <t> </t>
    </r>
  </si>
  <si>
    <t>We aren’t able to report parental leave information for this reporting period due to limited availability of data, as a result of data management system changes. See our reporting for FY22 for this information.</t>
  </si>
  <si>
    <t>GRI 403: Occupational Health and Safety </t>
  </si>
  <si>
    <r>
      <t>GRI 403: Occupational Health and Safety</t>
    </r>
    <r>
      <rPr>
        <sz val="11"/>
        <rFont val="Arial"/>
        <family val="2"/>
      </rPr>
      <t> </t>
    </r>
  </si>
  <si>
    <r>
      <t>403-1: Occupational health and safety management system</t>
    </r>
    <r>
      <rPr>
        <sz val="11"/>
        <color rgb="FF000000"/>
        <rFont val="Arial"/>
        <family val="2"/>
      </rPr>
      <t> </t>
    </r>
  </si>
  <si>
    <t xml:space="preserve">People Deep Dive 2024, p.24-25
</t>
  </si>
  <si>
    <r>
      <t>403-2: Hazard identification, risk assessment, and incident investigation</t>
    </r>
    <r>
      <rPr>
        <sz val="11"/>
        <color rgb="FF000000"/>
        <rFont val="Arial"/>
        <family val="2"/>
      </rPr>
      <t> </t>
    </r>
  </si>
  <si>
    <t>People Deep Dive 2024, p.24-25</t>
  </si>
  <si>
    <r>
      <t>403-3: Occupational health services</t>
    </r>
    <r>
      <rPr>
        <sz val="11"/>
        <color rgb="FF000000"/>
        <rFont val="Arial"/>
        <family val="2"/>
      </rPr>
      <t> </t>
    </r>
  </si>
  <si>
    <r>
      <t>403-4: Worker participation, consultation, and communication on occupational health and safety.</t>
    </r>
    <r>
      <rPr>
        <sz val="11"/>
        <color rgb="FF000000"/>
        <rFont val="Arial"/>
        <family val="2"/>
      </rPr>
      <t> </t>
    </r>
  </si>
  <si>
    <r>
      <t>403-5: Worker training on occupational Health and Safety</t>
    </r>
    <r>
      <rPr>
        <sz val="11"/>
        <color rgb="FF000000"/>
        <rFont val="Arial"/>
        <family val="2"/>
      </rPr>
      <t> </t>
    </r>
  </si>
  <si>
    <r>
      <t>403-6: Promotion of worker Health</t>
    </r>
    <r>
      <rPr>
        <sz val="11"/>
        <color rgb="FF000000"/>
        <rFont val="Arial"/>
        <family val="2"/>
      </rPr>
      <t> </t>
    </r>
  </si>
  <si>
    <r>
      <t>403-7: Prevention and mitigation of occupational health and safety impacts directly linked by business relationships</t>
    </r>
    <r>
      <rPr>
        <sz val="11"/>
        <color rgb="FF000000"/>
        <rFont val="Arial"/>
        <family val="2"/>
      </rPr>
      <t> </t>
    </r>
  </si>
  <si>
    <r>
      <t xml:space="preserve">403-8: </t>
    </r>
    <r>
      <rPr>
        <b/>
        <sz val="11"/>
        <rFont val="Arial"/>
        <family val="2"/>
      </rPr>
      <t>Workers covered by an occupational health and safety management system</t>
    </r>
    <r>
      <rPr>
        <sz val="11"/>
        <rFont val="Arial"/>
        <family val="2"/>
      </rPr>
      <t> </t>
    </r>
  </si>
  <si>
    <t>Data Pack 2024, tab 'OHS'</t>
  </si>
  <si>
    <r>
      <t xml:space="preserve">403-9: </t>
    </r>
    <r>
      <rPr>
        <b/>
        <sz val="11"/>
        <rFont val="Arial"/>
        <family val="2"/>
      </rPr>
      <t>Work-related injuries</t>
    </r>
    <r>
      <rPr>
        <sz val="11"/>
        <rFont val="Arial"/>
        <family val="2"/>
      </rPr>
      <t> </t>
    </r>
  </si>
  <si>
    <r>
      <t xml:space="preserve">403-10: </t>
    </r>
    <r>
      <rPr>
        <b/>
        <sz val="11"/>
        <rFont val="Arial"/>
        <family val="2"/>
      </rPr>
      <t>Work-related ill health</t>
    </r>
    <r>
      <rPr>
        <sz val="11"/>
        <rFont val="Arial"/>
        <family val="2"/>
      </rPr>
      <t> </t>
    </r>
  </si>
  <si>
    <t>GRI 404: Training and education </t>
  </si>
  <si>
    <r>
      <t>GRI 404: Training and Education </t>
    </r>
    <r>
      <rPr>
        <sz val="11"/>
        <rFont val="Arial"/>
        <family val="2"/>
      </rPr>
      <t> </t>
    </r>
  </si>
  <si>
    <r>
      <t>404-1: Average hours of training per year per employee</t>
    </r>
    <r>
      <rPr>
        <sz val="11"/>
        <color rgb="FF000000"/>
        <rFont val="Arial"/>
        <family val="2"/>
      </rPr>
      <t> </t>
    </r>
  </si>
  <si>
    <t>We aren’t able to report hours of training for this reporting period due to limited availability of data, as a result of data management system changes. This data is available for FY22 in our FY22 report.</t>
  </si>
  <si>
    <r>
      <t>404-2: Programmes for upgrading employee skills and transition assistance programs</t>
    </r>
    <r>
      <rPr>
        <sz val="11"/>
        <color rgb="FF000000"/>
        <rFont val="Arial"/>
        <family val="2"/>
      </rPr>
      <t> </t>
    </r>
  </si>
  <si>
    <t>People Deep Dive 2024, p.27-32</t>
  </si>
  <si>
    <r>
      <t>404-3:  Percentage of employees receiving regular performance</t>
    </r>
    <r>
      <rPr>
        <sz val="11"/>
        <color rgb="FF000000"/>
        <rFont val="Arial"/>
        <family val="2"/>
      </rPr>
      <t> </t>
    </r>
    <r>
      <rPr>
        <b/>
        <sz val="11"/>
        <color rgb="FF000000"/>
        <rFont val="Arial"/>
        <family val="2"/>
      </rPr>
      <t>reviews</t>
    </r>
  </si>
  <si>
    <t>GrI 405: Diversity and Equal Opportunity </t>
  </si>
  <si>
    <r>
      <t>GRI 405: Diversity and Equal Opportunity</t>
    </r>
    <r>
      <rPr>
        <sz val="11"/>
        <rFont val="Arial"/>
        <family val="2"/>
      </rPr>
      <t> </t>
    </r>
  </si>
  <si>
    <r>
      <t>405-1: Diversity of governance bodies and employees</t>
    </r>
    <r>
      <rPr>
        <sz val="11"/>
        <color rgb="FF000000"/>
        <rFont val="Arial"/>
        <family val="2"/>
      </rPr>
      <t> </t>
    </r>
  </si>
  <si>
    <r>
      <t>405-2: Ratio of basic salary and remuneration of women to men</t>
    </r>
    <r>
      <rPr>
        <sz val="11"/>
        <color rgb="FF000000"/>
        <rFont val="Arial"/>
        <family val="2"/>
      </rPr>
      <t> </t>
    </r>
  </si>
  <si>
    <t>We do not currently report this on an international level. However, please see our gender pay gap reporting for UK and Australia (People Deep Dive 2024, p.13).</t>
  </si>
  <si>
    <t>GRI 406: Non-discrimination </t>
  </si>
  <si>
    <t>406-1: Incidents of discrimination and corrective actions taken </t>
  </si>
  <si>
    <t>DLA Piper has established systems in place that enable secure and robust reporting of incidents, however we do not currently disclose this information publicly.  </t>
  </si>
  <si>
    <t>GRI 408: Child labour </t>
  </si>
  <si>
    <r>
      <t>GRI 408: Child Labour</t>
    </r>
    <r>
      <rPr>
        <sz val="11"/>
        <rFont val="Arial"/>
        <family val="2"/>
      </rPr>
      <t> </t>
    </r>
  </si>
  <si>
    <r>
      <t>408-1: Operations and suppliers at significant risk for incidents of child labour</t>
    </r>
    <r>
      <rPr>
        <sz val="11"/>
        <color rgb="FF000000"/>
        <rFont val="Arial"/>
        <family val="2"/>
      </rPr>
      <t> </t>
    </r>
  </si>
  <si>
    <t>Societal Impact Deep Dive 2024, p.14-15</t>
  </si>
  <si>
    <t>Also see our latest Modern Slavery statement, available on our website: https://www.dlapiper.com/en-gb/legal-notices/additional/modern-slavery</t>
  </si>
  <si>
    <t>GRI 409: Forced or compulsory labour </t>
  </si>
  <si>
    <r>
      <t>GRI 409:</t>
    </r>
    <r>
      <rPr>
        <sz val="11"/>
        <rFont val="Arial"/>
        <family val="2"/>
      </rPr>
      <t xml:space="preserve"> </t>
    </r>
    <r>
      <rPr>
        <b/>
        <sz val="11"/>
        <rFont val="Arial"/>
        <family val="2"/>
      </rPr>
      <t>Forced or compulsory labour</t>
    </r>
    <r>
      <rPr>
        <sz val="11"/>
        <rFont val="Arial"/>
        <family val="2"/>
      </rPr>
      <t> </t>
    </r>
  </si>
  <si>
    <r>
      <t>409-1: Operations and suppliers at significant risk for incidents of forced or compulsory labour</t>
    </r>
    <r>
      <rPr>
        <sz val="11"/>
        <color rgb="FF000000"/>
        <rFont val="Arial"/>
        <family val="2"/>
      </rPr>
      <t> </t>
    </r>
  </si>
  <si>
    <t>GRI 413: Local communities   </t>
  </si>
  <si>
    <t>GRI Standard  </t>
  </si>
  <si>
    <t>Disclosure  </t>
  </si>
  <si>
    <t>Location  </t>
  </si>
  <si>
    <t>Comments  </t>
  </si>
  <si>
    <r>
      <t>GRI 413: Local Communities </t>
    </r>
    <r>
      <rPr>
        <sz val="11"/>
        <rFont val="Arial"/>
        <family val="2"/>
      </rPr>
      <t> </t>
    </r>
  </si>
  <si>
    <r>
      <t>413-1: Operations with local community engagement, impact assessments, and development programmes     </t>
    </r>
    <r>
      <rPr>
        <sz val="11"/>
        <rFont val="Arial"/>
        <family val="2"/>
      </rPr>
      <t> </t>
    </r>
  </si>
  <si>
    <t>Societal Impact Deep Dive 2024 (see throughout)</t>
  </si>
  <si>
    <t>GRI 414: Supplier Social Assessment </t>
  </si>
  <si>
    <t>Comments </t>
  </si>
  <si>
    <r>
      <t>GRI 414: Supplier Social Assessment</t>
    </r>
    <r>
      <rPr>
        <sz val="11"/>
        <rFont val="Arial"/>
        <family val="2"/>
      </rPr>
      <t> </t>
    </r>
  </si>
  <si>
    <r>
      <t>414-1: New suppliers that were screened</t>
    </r>
    <r>
      <rPr>
        <sz val="11"/>
        <rFont val="Arial"/>
        <family val="2"/>
      </rPr>
      <t> </t>
    </r>
    <r>
      <rPr>
        <b/>
        <sz val="11"/>
        <rFont val="Arial"/>
        <family val="2"/>
      </rPr>
      <t>using social criteria </t>
    </r>
  </si>
  <si>
    <t>We’re in the process of setting up systems to track this information and will begin reporting on this soon. </t>
  </si>
  <si>
    <t>GRI 418: Customer privacy </t>
  </si>
  <si>
    <r>
      <t>GRI 418: Customer Privacy</t>
    </r>
    <r>
      <rPr>
        <sz val="11"/>
        <rFont val="Arial"/>
        <family val="2"/>
      </rPr>
      <t> </t>
    </r>
  </si>
  <si>
    <t>418-1: Substantiated complaints concerning breaches of customer privacy and losses of customer data </t>
  </si>
  <si>
    <t>DLA Piper does not currently disclose this data publicly. </t>
  </si>
  <si>
    <t>European Sustainability Reporting Standards (ESRS) E1</t>
  </si>
  <si>
    <t>In FY24 DLA Piper International was not in scope for reporting under the ESRS standards. The below index provides a voluntary indicative view of DLA Piper's FY24 alignemnt to ESRS E1. This is a rough preliminary assessment, and we do not claim to be fully compliant where disclosures are indicated in column H. Where disclosure locations are indicated, these may be partial/incomplete and may not meet external assurance standards for reporting against the ESRS standards. The below index lists all possible E1 disclosures regardless of materiality or status of being voluntary. Voluntary disclosures are highlighted in orange. Over the coming 12 months we'll continue to review our data gaps and align to the standard.</t>
  </si>
  <si>
    <t>ID</t>
  </si>
  <si>
    <t>ESRS</t>
  </si>
  <si>
    <t>Disclosure Requirement (DR)</t>
  </si>
  <si>
    <t>Paragraph</t>
  </si>
  <si>
    <t>Name</t>
  </si>
  <si>
    <t>Data Type</t>
  </si>
  <si>
    <t>Disclosure location for FY24</t>
  </si>
  <si>
    <t>Additional commentary</t>
  </si>
  <si>
    <t>E1.GOV-3_01</t>
  </si>
  <si>
    <t>E1</t>
  </si>
  <si>
    <t xml:space="preserve"> E1.GOV-3 </t>
  </si>
  <si>
    <t>Disclosure of whether and how climate-related considerations are factored into remuneration of members of administrative, management and supervisory bodies</t>
  </si>
  <si>
    <t>narrative</t>
  </si>
  <si>
    <t>E1.GOV-3_02</t>
  </si>
  <si>
    <t>Percentage of remuneration recognised that is linked to climate related considerations</t>
  </si>
  <si>
    <t>percent</t>
  </si>
  <si>
    <t>E1.GOV-3_03</t>
  </si>
  <si>
    <t xml:space="preserve">Explanation of climate-related considerations that are factored into remuneration of members of administrative, management and supervisory bodies </t>
  </si>
  <si>
    <t>E1-1_01</t>
  </si>
  <si>
    <t xml:space="preserve"> E1-1 </t>
  </si>
  <si>
    <t>Disclosure of transition plan  for climate change mitigation</t>
  </si>
  <si>
    <t>E1-1_02</t>
  </si>
  <si>
    <t>16 a</t>
  </si>
  <si>
    <t xml:space="preserve">Explanation of how targets are compatible with limiting of global warming to one and half degrees Celsius in line with Paris Agreement </t>
  </si>
  <si>
    <t>Impact Summary 2024, p.14</t>
  </si>
  <si>
    <t>Our carbon reduction targets have been validated by the Science-Based Targets initiative.</t>
  </si>
  <si>
    <t>E1-1_03</t>
  </si>
  <si>
    <t>16 b</t>
  </si>
  <si>
    <t xml:space="preserve">Disclosure of decarbonisation levers and key action </t>
  </si>
  <si>
    <t>Net Zero Deep Dive 2024, p.18-27</t>
  </si>
  <si>
    <t>E1-1_04</t>
  </si>
  <si>
    <t>16 c</t>
  </si>
  <si>
    <t xml:space="preserve">Disclosure of significant operational expenditures (Opex) and (or) capital expenditures (Capex) required for implementation of action plan </t>
  </si>
  <si>
    <t>E1-1_05</t>
  </si>
  <si>
    <t>Financial resources allocated to action plan (OpEx)</t>
  </si>
  <si>
    <t>monetary</t>
  </si>
  <si>
    <t>E1-1_06</t>
  </si>
  <si>
    <t>Financial resources allocated to action plan (CapEx)</t>
  </si>
  <si>
    <t>E1-1_07</t>
  </si>
  <si>
    <t>16 d</t>
  </si>
  <si>
    <t xml:space="preserve">Explanation of potential locked-in GHG emissions from key assets and products and of how locked-in GHG emissions may jeopardise achievement of GHG emission reduction targets and drive transition risk </t>
  </si>
  <si>
    <t>E1-1_12</t>
  </si>
  <si>
    <t>16 g</t>
  </si>
  <si>
    <t>Undertaking is excluded from EU Paris-aligned Benchmarks</t>
  </si>
  <si>
    <t>semi-narrative</t>
  </si>
  <si>
    <t>E1-1_13</t>
  </si>
  <si>
    <t xml:space="preserve"> E1-1</t>
  </si>
  <si>
    <t>16 h</t>
  </si>
  <si>
    <t xml:space="preserve">Explanation of how transition plan is embedded in and aligned with overall business strategy and financial planning </t>
  </si>
  <si>
    <t>E1-1_14</t>
  </si>
  <si>
    <t>16 i</t>
  </si>
  <si>
    <t>Transition plan is approved by administrative, management and supervisory bodies</t>
  </si>
  <si>
    <t>E1-1_15</t>
  </si>
  <si>
    <t>16 j</t>
  </si>
  <si>
    <t xml:space="preserve">Explanation of progress in implementing transition plan </t>
  </si>
  <si>
    <t>E1.SBM-3_01</t>
  </si>
  <si>
    <t xml:space="preserve"> E1.SBM-3 </t>
  </si>
  <si>
    <t>Type of climate-related risk</t>
  </si>
  <si>
    <t>See DLA Piper International Accounts, available on UK Companies House website</t>
  </si>
  <si>
    <t>Our work on identifying and quantifying climate-related risks and opportunities is ongoing, and our preliminary findings are reported in our annual accounts. As we develop our transition plan, we expect the level of detail of this information will increase.</t>
  </si>
  <si>
    <t>E1.SBM-3_02</t>
  </si>
  <si>
    <t>19 a</t>
  </si>
  <si>
    <t xml:space="preserve">Description of scope of resilience analysis </t>
  </si>
  <si>
    <t>E1.SBM-3_03</t>
  </si>
  <si>
    <t>19 b</t>
  </si>
  <si>
    <t xml:space="preserve">Disclosure of how resilience analysis has been conducted </t>
  </si>
  <si>
    <t>E1.SBM-3_04</t>
  </si>
  <si>
    <t>date</t>
  </si>
  <si>
    <t>E1.SBM-3_05</t>
  </si>
  <si>
    <t>AR 7b</t>
  </si>
  <si>
    <t>Time horizons applied for resilience analysis</t>
  </si>
  <si>
    <t>E1.SBM-3_06</t>
  </si>
  <si>
    <t>19 c</t>
  </si>
  <si>
    <t xml:space="preserve">Description of results of resilience analysis </t>
  </si>
  <si>
    <t>E1.SBM-3_07</t>
  </si>
  <si>
    <t>AR 8 b</t>
  </si>
  <si>
    <t xml:space="preserve">Description of ability to adjust or adapt strategy and business model to climate change </t>
  </si>
  <si>
    <t>E1.IRO-1_01</t>
  </si>
  <si>
    <t xml:space="preserve"> E1.IRO-1 </t>
  </si>
  <si>
    <t>20 a, AR 9</t>
  </si>
  <si>
    <t xml:space="preserve">Description of process in relation to impacts on climate change </t>
  </si>
  <si>
    <t>E1.IRO-1_02</t>
  </si>
  <si>
    <t>20 b</t>
  </si>
  <si>
    <t xml:space="preserve">Description of process in relation to climate-related physical risks in own operations and along value chain </t>
  </si>
  <si>
    <t>E1.IRO-1_03</t>
  </si>
  <si>
    <t>AR 11 a</t>
  </si>
  <si>
    <t>Climate-related hazards have been identified over short-, medium- and long-term time horizons</t>
  </si>
  <si>
    <t>E1.IRO-1_04</t>
  </si>
  <si>
    <t>Undertaking has screened whether assets and business activities may be exposed to climate-related hazards</t>
  </si>
  <si>
    <t>E1.IRO-1_05</t>
  </si>
  <si>
    <t>AR 11 b</t>
  </si>
  <si>
    <t>Short-, medium- and long-term time horizons have been defined</t>
  </si>
  <si>
    <t>E1.IRO-1_06</t>
  </si>
  <si>
    <t>AR 11 c</t>
  </si>
  <si>
    <t>Extent to which assets and business activities may be exposed and are sensitive to identified climate-related hazards has been assessed</t>
  </si>
  <si>
    <t>E1.IRO-1_07</t>
  </si>
  <si>
    <t>AR 11 d</t>
  </si>
  <si>
    <t>Identification of climate-related hazards and assessment of exposure and sensitivity are informed by high emissions climate scenarios</t>
  </si>
  <si>
    <t>E1.IRO-1_08</t>
  </si>
  <si>
    <t xml:space="preserve">Explanation of how climate-related scenario analysis has been used to inform identification and assessment of physical risks over short, medium and long-term </t>
  </si>
  <si>
    <t>E1.IRO-1_09</t>
  </si>
  <si>
    <t>20 c</t>
  </si>
  <si>
    <t xml:space="preserve">Description of process in relation to climate-related transition risks and opportunities in own operations and along value chain </t>
  </si>
  <si>
    <t>E1.IRO-1_10</t>
  </si>
  <si>
    <t>AR 12 a</t>
  </si>
  <si>
    <t>Transition events have been identified over short-, medium- and long-term time horizons</t>
  </si>
  <si>
    <t>E1.IRO-1_11</t>
  </si>
  <si>
    <t>Undertaking has screened whether assets and business activities may be exposed to transition events</t>
  </si>
  <si>
    <t>E1.IRO-1_12</t>
  </si>
  <si>
    <t>AR 12 b</t>
  </si>
  <si>
    <t>Extent to which assets and business activities may be exposed and are sensitive to identified transition events has been assessed</t>
  </si>
  <si>
    <t>E1.IRO-1_13</t>
  </si>
  <si>
    <t>AR 12 c</t>
  </si>
  <si>
    <t>Identification of transition events and assessment of exposure has been informed by climate-related scenario analysis</t>
  </si>
  <si>
    <t>E1.IRO-1_14</t>
  </si>
  <si>
    <t>AR 12 d</t>
  </si>
  <si>
    <t>Assets and business activities that are incompatible with or need significant efforts to be compatible with transition to climate-neutral economy have been identified</t>
  </si>
  <si>
    <t>E1.IRO-1_15</t>
  </si>
  <si>
    <t xml:space="preserve">Explanation of how climate-related scenario analysis has been used to inform identification and assessment of transition risks and opportunities over short, medium and long-term </t>
  </si>
  <si>
    <t>E1.IRO-1_16</t>
  </si>
  <si>
    <t>AR 15</t>
  </si>
  <si>
    <t xml:space="preserve">Explanation of how climate scenarios used are compatible with critical climate-related assumptions made in financial statements </t>
  </si>
  <si>
    <t>E1.MDR-P_01-06</t>
  </si>
  <si>
    <t xml:space="preserve"> E1-2 </t>
  </si>
  <si>
    <t>Policies in place to manage its material impacts, risks and opportunities related to climate change mitigation and adaptation [see ESRS 2 MDR-P]</t>
  </si>
  <si>
    <t>MDR-P</t>
  </si>
  <si>
    <t>Impact Summary 2024, p. 29</t>
  </si>
  <si>
    <t>E1-2_01</t>
  </si>
  <si>
    <t xml:space="preserve"> E1-2</t>
  </si>
  <si>
    <t>Sustainability matters addressed by policy for climate change</t>
  </si>
  <si>
    <t>E1.MDR-P_07-08</t>
  </si>
  <si>
    <t>ESRS 2</t>
  </si>
  <si>
    <t>Disclosures to be reported in case the undertaking has not adopted policies</t>
  </si>
  <si>
    <t>E1.MDR-A_01-12</t>
  </si>
  <si>
    <t xml:space="preserve"> E1-3 </t>
  </si>
  <si>
    <t>Actions and Resources related to climate change mitigation and adaptation [see ESRS 2 MDR-A]</t>
  </si>
  <si>
    <t>MDR-A</t>
  </si>
  <si>
    <t>E1-3_01</t>
  </si>
  <si>
    <t>29 a</t>
  </si>
  <si>
    <t>Decarbonisation lever type</t>
  </si>
  <si>
    <t>E1-3_02</t>
  </si>
  <si>
    <t xml:space="preserve"> E1-3</t>
  </si>
  <si>
    <t>AR19d</t>
  </si>
  <si>
    <t>Adaptation solution type</t>
  </si>
  <si>
    <t>E1-3_03</t>
  </si>
  <si>
    <t>29 b</t>
  </si>
  <si>
    <t>Achieved GHG emission reductions</t>
  </si>
  <si>
    <t>ghgEmissions</t>
  </si>
  <si>
    <t>Data Pack, tab 'Carbon'</t>
  </si>
  <si>
    <t>E1-3_04</t>
  </si>
  <si>
    <t>Expected GHG emission reductions</t>
  </si>
  <si>
    <t>E1-3_05</t>
  </si>
  <si>
    <t>AR21</t>
  </si>
  <si>
    <t xml:space="preserve">Explanation of extent to which ability to implement action depends on availability and allocation of resources </t>
  </si>
  <si>
    <t>E1-3_06</t>
  </si>
  <si>
    <t>29 c i</t>
  </si>
  <si>
    <t xml:space="preserve">Explanation of relationship of significant CapEx and OpEx required to implement actions taken or planned to relevant line items or notes in financial statements </t>
  </si>
  <si>
    <t>narrative/monetary</t>
  </si>
  <si>
    <t>E1-3_07</t>
  </si>
  <si>
    <t>29 c ii,16 c</t>
  </si>
  <si>
    <t xml:space="preserve">Explanation of relationship of significant CapEx and OpEx required to implement actions taken or planned to key performance indicators required under Commission Delegated Regulation (EU) 2021/2178 </t>
  </si>
  <si>
    <t>E1.MDR-A_13-14</t>
  </si>
  <si>
    <t>Disclosure to be reported if the undertaking has not adopted actions</t>
  </si>
  <si>
    <t>E1.MDR-T_01-13</t>
  </si>
  <si>
    <t xml:space="preserve"> E1-4 </t>
  </si>
  <si>
    <t>Tracking effectiveness of policies and actions through targets [see ESRS 2 MDR-T ]</t>
  </si>
  <si>
    <t>MDR-T</t>
  </si>
  <si>
    <t>E1-4_01</t>
  </si>
  <si>
    <t xml:space="preserve">Disclosure of whether and how GHG emissions reduction targets and (or) any other targets have been set to manage material climate-related impacts, risks and opportunities </t>
  </si>
  <si>
    <t>E1-4_18</t>
  </si>
  <si>
    <t>34 b</t>
  </si>
  <si>
    <t xml:space="preserve">Explanation of how consistency of GHG emission reduction targets with GHG inventory boundaries has been ensured </t>
  </si>
  <si>
    <t>E1-4_19</t>
  </si>
  <si>
    <t>34 c</t>
  </si>
  <si>
    <t xml:space="preserve">Disclosure of past progress made in meeting target before current base year </t>
  </si>
  <si>
    <t>E1-4_20</t>
  </si>
  <si>
    <t>AR 25 a</t>
  </si>
  <si>
    <t xml:space="preserve">Description of how it has been ensured that baseline value is representative in terms of activities covered and influences from external factors </t>
  </si>
  <si>
    <t>E1-4_21</t>
  </si>
  <si>
    <t>AR 25 b</t>
  </si>
  <si>
    <t xml:space="preserve">Description of how new baseline value affects new target, its achievement and presentation of progress over time </t>
  </si>
  <si>
    <t>E1-4_22</t>
  </si>
  <si>
    <t xml:space="preserve"> E1-4</t>
  </si>
  <si>
    <t>34 e, 16 a</t>
  </si>
  <si>
    <t>GHG emission reduction target is science based and compatible with limiting global warming to one and half degrees Celsius</t>
  </si>
  <si>
    <t>E1-4_23</t>
  </si>
  <si>
    <t>34 f, 16 b</t>
  </si>
  <si>
    <t xml:space="preserve">Description of expected decarbonisation levers and their overall quantitative contributions to achieve GHG emission reduction target </t>
  </si>
  <si>
    <t>E1-4_24</t>
  </si>
  <si>
    <t>AR 30 c</t>
  </si>
  <si>
    <t>Diverse range of climate scenarios have been considered to detect relevant environmental, societal, technology, market and policy-related developments and determine decarbonisation levers</t>
  </si>
  <si>
    <t>E1.MDR-T_14-19</t>
  </si>
  <si>
    <t>Disclosure to be reported if the undertaking has not set any measurable outcome-oriented targets</t>
  </si>
  <si>
    <t>E1-5_01</t>
  </si>
  <si>
    <t xml:space="preserve"> E1-5</t>
  </si>
  <si>
    <t>Total energy consumption related to own operations</t>
  </si>
  <si>
    <t>energy</t>
  </si>
  <si>
    <t>E1-5_02</t>
  </si>
  <si>
    <t>37 a</t>
  </si>
  <si>
    <t>Total energy consumption from fossil sources</t>
  </si>
  <si>
    <t>E1-5_03</t>
  </si>
  <si>
    <t>37 b</t>
  </si>
  <si>
    <t>Total energy consumption from nuclear sources</t>
  </si>
  <si>
    <t>E1-5_04</t>
  </si>
  <si>
    <t>AR 34</t>
  </si>
  <si>
    <t>Percentage of energy consumption from nuclear sources in total energy consumption</t>
  </si>
  <si>
    <t>E1-5_05</t>
  </si>
  <si>
    <t>37 c</t>
  </si>
  <si>
    <t>Total energy consumption from renewable sources</t>
  </si>
  <si>
    <t>E1-5_06</t>
  </si>
  <si>
    <t>37 c i</t>
  </si>
  <si>
    <t>Fuel consumption from renewable sources</t>
  </si>
  <si>
    <t>E1-5_07</t>
  </si>
  <si>
    <t>37 c ii</t>
  </si>
  <si>
    <t>Consumption of purchased or acquired electricity, heat, steam, and cooling from renewable sources</t>
  </si>
  <si>
    <t>E1-5_08</t>
  </si>
  <si>
    <t>37 c iii</t>
  </si>
  <si>
    <t>Consumption of self-generated non-fuel renewable energy</t>
  </si>
  <si>
    <t>E1-5_09</t>
  </si>
  <si>
    <t>Percentage of renewable sources in total energy consumption</t>
  </si>
  <si>
    <t>Currently we're only able to disclose percentage of electricity sourced via green tariffs in total electricity consumption</t>
  </si>
  <si>
    <t>E1-6_01</t>
  </si>
  <si>
    <t xml:space="preserve"> E1-6</t>
  </si>
  <si>
    <t>Gross Scopes 1, 2, 3 and Total GHG emissions - GHG emissions per scope [table]</t>
  </si>
  <si>
    <t xml:space="preserve">Table </t>
  </si>
  <si>
    <t>E1-6_02</t>
  </si>
  <si>
    <t xml:space="preserve"> E1-6 </t>
  </si>
  <si>
    <t>Gross Scopes 1, 2, 3 and Total GHG emissions - financial and operational control [table]</t>
  </si>
  <si>
    <t>E1-6_03</t>
  </si>
  <si>
    <t>AR 41</t>
  </si>
  <si>
    <t>Disaggregation of GHG emissions - by country, operating segments, economic activity, subsidiary, GHG category or source type</t>
  </si>
  <si>
    <t>E1-6_06</t>
  </si>
  <si>
    <t>AR 52</t>
  </si>
  <si>
    <t>Gross Scopes 1, 2, 3 and Total GHG emissions - total GHG emissions - value chain [table]</t>
  </si>
  <si>
    <t>E1-6_07</t>
  </si>
  <si>
    <t>E1-6</t>
  </si>
  <si>
    <t>48 a</t>
  </si>
  <si>
    <t xml:space="preserve">Gross Scope 1 greenhouse gas emissions </t>
  </si>
  <si>
    <t>Table/GhgEmissions</t>
  </si>
  <si>
    <t>E1-6_08</t>
  </si>
  <si>
    <t>48 b</t>
  </si>
  <si>
    <t>Percentage of Scope 1 GHG emissions from regulated emission trading schemes</t>
  </si>
  <si>
    <t>Table/Percent</t>
  </si>
  <si>
    <t>E1-6_09</t>
  </si>
  <si>
    <t>49 a, 52 a</t>
  </si>
  <si>
    <t>Gross location-based Scope 2 greenhouse gas emissions</t>
  </si>
  <si>
    <t>E1-6_10</t>
  </si>
  <si>
    <t>49 b, 52 b</t>
  </si>
  <si>
    <t>Gross market-based Scope 2 greenhouse gas emissions</t>
  </si>
  <si>
    <t>E1-6_11</t>
  </si>
  <si>
    <t>Gross Scope 3 greenhouse gas emissions</t>
  </si>
  <si>
    <t>E1-6_12</t>
  </si>
  <si>
    <t>44, 52 a</t>
  </si>
  <si>
    <t>Total GHG emissions location based</t>
  </si>
  <si>
    <t>E1-6_13</t>
  </si>
  <si>
    <t>44, 52 b</t>
  </si>
  <si>
    <t>Total GHG emissions market based</t>
  </si>
  <si>
    <t>E1-6_15</t>
  </si>
  <si>
    <t>AR 39 b</t>
  </si>
  <si>
    <t xml:space="preserve">Disclosure of methodologies, significant assumptions and emissions factors used to calculate or measure GHG emissions </t>
  </si>
  <si>
    <t>E1-6_17</t>
  </si>
  <si>
    <t xml:space="preserve">E1-6 </t>
  </si>
  <si>
    <t>AR 43 c</t>
  </si>
  <si>
    <t>biogenic emissions of CO2 from the combustion or bio-degradation of biomassnot included in Scope 1 GHG emissions</t>
  </si>
  <si>
    <t>E1-6_18</t>
  </si>
  <si>
    <t>AR 45 d</t>
  </si>
  <si>
    <t>Percentage of contractual instruments, Scope 2 GHG emissions</t>
  </si>
  <si>
    <t>E1-6_19</t>
  </si>
  <si>
    <t xml:space="preserve">Disclosure of types of contractual instruments, Scope 2 GHG emissions </t>
  </si>
  <si>
    <t>E1-6_20</t>
  </si>
  <si>
    <t>Percentage of market-based Scope 2 GHG emissions linked to purchased electricity bundled with instruments</t>
  </si>
  <si>
    <t>E1-6_21</t>
  </si>
  <si>
    <t>Percentage of contractual instruments used for sale and purchase of energy bundled with attributes about energy generation in relation to Scope 2 GHG emissions</t>
  </si>
  <si>
    <t>E1-6_22</t>
  </si>
  <si>
    <t>Percentage of contractual instruments used for sale and purchase of unbundled energy attribute claims in relation to Scope 2 GHG emissions</t>
  </si>
  <si>
    <t>E1-6_23</t>
  </si>
  <si>
    <t xml:space="preserve">Disclosure of types of contractual instruments used for sale and purchase of energy bundled with attributes about energy generation or for unbundled energy attribute claims </t>
  </si>
  <si>
    <t>E1-6_24</t>
  </si>
  <si>
    <t>AR 45 e</t>
  </si>
  <si>
    <t>Biogenic emissions of CO2 from combustion or bio-degradation of biomass not included in Scope 2 GHG emissions</t>
  </si>
  <si>
    <t>E1-6_25</t>
  </si>
  <si>
    <t>AR 46 g</t>
  </si>
  <si>
    <t xml:space="preserve">Percentage of GHG Scope 3 calculated using primary data </t>
  </si>
  <si>
    <t>Percent</t>
  </si>
  <si>
    <t>Net Zero Deep Dive 2024, p.20</t>
  </si>
  <si>
    <t>We do not yet fully report on this metrics, but we have begun to report on % of Purchased Goods &amp; Services and Capital Goods emissions that are calculated using primary data.</t>
  </si>
  <si>
    <t>E1-6_26</t>
  </si>
  <si>
    <t>AR 46 i</t>
  </si>
  <si>
    <t xml:space="preserve">Disclosure of why Scope 3 GHG emissions category has been excluded </t>
  </si>
  <si>
    <t>We report on all Scope 3 GHG emissions that are relevant for our organisation.</t>
  </si>
  <si>
    <t>E1-6_27</t>
  </si>
  <si>
    <t>List of Scope 3 GHG emissions categories included in inventory</t>
  </si>
  <si>
    <t>E1-6_28</t>
  </si>
  <si>
    <t>AR 46 j</t>
  </si>
  <si>
    <t>Biogenic emissions of CO2 from combustion or bio-degradation of biomass that occur in value chain not included in Scope 3 GHG emissions</t>
  </si>
  <si>
    <t>E1-6_29</t>
  </si>
  <si>
    <t>AR 46 h</t>
  </si>
  <si>
    <t>Disclosure of reporting boundaries considered and calculation methods for estimating Scope 3 GHG emissions</t>
  </si>
  <si>
    <t>E1-6_30</t>
  </si>
  <si>
    <t>GHG emissions intensity, location-based (total GHG emissions per net revenue)</t>
  </si>
  <si>
    <t>Intensity</t>
  </si>
  <si>
    <t>E1-6_31</t>
  </si>
  <si>
    <t>GHG emissions intensity, market-based (total GHG emissions per net revenue)</t>
  </si>
  <si>
    <t>E1-6_32</t>
  </si>
  <si>
    <t xml:space="preserve">Disclosure of reconciliation to financial statements of net revenue used for calculation of GHG emissions intensity </t>
  </si>
  <si>
    <t>E1-7_01</t>
  </si>
  <si>
    <t xml:space="preserve"> E1-7 </t>
  </si>
  <si>
    <t>56 a</t>
  </si>
  <si>
    <t xml:space="preserve">Disclosure of GHG removals and storage resulting from projects developed in own operations or contributed to in upstream and downstream value chain </t>
  </si>
  <si>
    <t>E1-7_02</t>
  </si>
  <si>
    <t>56b</t>
  </si>
  <si>
    <t xml:space="preserve">Disclosure of GHG emission reductions or removals from climate change mitigation projects outside value chain financed or to be financed through any purchase of carbon credits </t>
  </si>
  <si>
    <t>E1-7_12</t>
  </si>
  <si>
    <t>AR 61</t>
  </si>
  <si>
    <t xml:space="preserve">Disclosure of extent of use and quality criteria used for carbon credits </t>
  </si>
  <si>
    <t>E1-7_13</t>
  </si>
  <si>
    <t>AR 62 a</t>
  </si>
  <si>
    <t>Percentage of reduction projects</t>
  </si>
  <si>
    <t>E1-7_14</t>
  </si>
  <si>
    <t>Percentage of removal projects</t>
  </si>
  <si>
    <t>E1-7_15</t>
  </si>
  <si>
    <t>AR 62b</t>
  </si>
  <si>
    <t>Type of carbon credits from removal projects</t>
  </si>
  <si>
    <t>E1-7_16</t>
  </si>
  <si>
    <t>AR 62 c</t>
  </si>
  <si>
    <t>Percentage for recognised quality standard</t>
  </si>
  <si>
    <t>E1-7_17</t>
  </si>
  <si>
    <t>AR 62d</t>
  </si>
  <si>
    <t>Percentage issued from projects in European Union</t>
  </si>
  <si>
    <t>E1-7_18</t>
  </si>
  <si>
    <t>AR 62 e</t>
  </si>
  <si>
    <t>Percentage that qualifies as corresponding adjustment</t>
  </si>
  <si>
    <t>E1-7_19</t>
  </si>
  <si>
    <t>AR 64</t>
  </si>
  <si>
    <t>Date when carbon credits outside value chain are planned to be cancelled</t>
  </si>
  <si>
    <t>gYear</t>
  </si>
  <si>
    <t>E1-7_21</t>
  </si>
  <si>
    <t>Public claims of GHG neutrality that involve use of carbon credits have been made</t>
  </si>
  <si>
    <t>E1-8_01</t>
  </si>
  <si>
    <t xml:space="preserve"> E1-8 </t>
  </si>
  <si>
    <t>63 a</t>
  </si>
  <si>
    <t>Carbon pricing scheme by type</t>
  </si>
  <si>
    <t>Table</t>
  </si>
  <si>
    <t>E1-8_02</t>
  </si>
  <si>
    <t>Type of internal carbon pricing scheme</t>
  </si>
  <si>
    <t>Table/Narrative</t>
  </si>
  <si>
    <t>E1-8_03</t>
  </si>
  <si>
    <t>63 b</t>
  </si>
  <si>
    <t xml:space="preserve">Description of specific scope of application of carbon pricing scheme </t>
  </si>
  <si>
    <t>E1-8_04</t>
  </si>
  <si>
    <t>63 c</t>
  </si>
  <si>
    <t>Carbon price applied for each metric tonne of greenhouse gas emission</t>
  </si>
  <si>
    <t>Table/monetary</t>
  </si>
  <si>
    <t>E1-8_05</t>
  </si>
  <si>
    <t xml:space="preserve">Description of critical assumptions made to determine carbon price applied </t>
  </si>
  <si>
    <t>E1-8_06</t>
  </si>
  <si>
    <t>63 d</t>
  </si>
  <si>
    <t>Percentage of gross Scope 1 greenhouse gas emissions covered by internal carbon pricing scheme</t>
  </si>
  <si>
    <t>Table/percent</t>
  </si>
  <si>
    <t>E1-8_07</t>
  </si>
  <si>
    <t>Percentage of gross Scope 2 greenhouse gas emissions covered by internal carbon pricing scheme</t>
  </si>
  <si>
    <t>E1-9_01</t>
  </si>
  <si>
    <t xml:space="preserve"> E1-9 </t>
  </si>
  <si>
    <t>66 a</t>
  </si>
  <si>
    <t>Assets at material physical risk before considering climate change adaptation actions</t>
  </si>
  <si>
    <t>E1-9_02</t>
  </si>
  <si>
    <t>Assets at acute material physical risk before considering climate change adaptation actions</t>
  </si>
  <si>
    <t>E1-9_03</t>
  </si>
  <si>
    <t>Assets at chronic material physical risk before considering climate change adaptation actions</t>
  </si>
  <si>
    <t>E1-9_04</t>
  </si>
  <si>
    <t>Percentage of assets at material physical risk before considering climate change adaptation actions</t>
  </si>
  <si>
    <t>E1-9_05</t>
  </si>
  <si>
    <t>66 c</t>
  </si>
  <si>
    <t xml:space="preserve">Disclosure of location of significant assets at material physical risk </t>
  </si>
  <si>
    <t>E1-9_06</t>
  </si>
  <si>
    <t>AR 70 c i</t>
  </si>
  <si>
    <t>Disclosure of location of its significant assets at material physical risk (disaggregated by NUTS codes)</t>
  </si>
  <si>
    <t>Table/narrative</t>
  </si>
  <si>
    <t>E1-9_07</t>
  </si>
  <si>
    <t>66 b</t>
  </si>
  <si>
    <t>Percentage of assets at material physical risk addressed by climate change adaptation actions</t>
  </si>
  <si>
    <t>E1-9_08</t>
  </si>
  <si>
    <t>66 d</t>
  </si>
  <si>
    <t>Net revenue from business activities at material physical risk</t>
  </si>
  <si>
    <t>E1-9_09</t>
  </si>
  <si>
    <t>Percentage of net revenue from business activities at material physical risk</t>
  </si>
  <si>
    <t>E1-9_10</t>
  </si>
  <si>
    <t>AR 69 a</t>
  </si>
  <si>
    <t xml:space="preserve">Disclosure of whether and how anticipated financial effects for assets and business activities at material physical risk have been assessed </t>
  </si>
  <si>
    <t>E1-9_11</t>
  </si>
  <si>
    <t>AR 69 b</t>
  </si>
  <si>
    <t xml:space="preserve">Disclosure of whether and how assessment of assets and business activities considered to be at material physical risk relies on or is part of process to determine material physical risk and to determine climate scenarios </t>
  </si>
  <si>
    <t>E1-9_12</t>
  </si>
  <si>
    <t>AR 71 b</t>
  </si>
  <si>
    <t xml:space="preserve">Disclosure of risk factors for net revenue from business activities at material physical risk </t>
  </si>
  <si>
    <t>E1-9_14</t>
  </si>
  <si>
    <t>67 a</t>
  </si>
  <si>
    <t>Assets at material transition risk before considering climate mitigation actions</t>
  </si>
  <si>
    <t>E1-9_15</t>
  </si>
  <si>
    <t>Percentage of assets at material transition risk before considering climate mitigation actions</t>
  </si>
  <si>
    <t>E1-9_16</t>
  </si>
  <si>
    <t>67 b</t>
  </si>
  <si>
    <t>Percentage of assets at material transition risk addressed by climate change mitigation actions</t>
  </si>
  <si>
    <t>E1-9_17</t>
  </si>
  <si>
    <t>67 c</t>
  </si>
  <si>
    <t>Total carrying amount of real estate assets by energy efficiency classes</t>
  </si>
  <si>
    <t>E1-9_18</t>
  </si>
  <si>
    <t>AR 72 a, AR 73 a</t>
  </si>
  <si>
    <t xml:space="preserve">Disclosure of whether and how potential effects on future financial performance and position for assets and business activities at material transition risk have been assessed </t>
  </si>
  <si>
    <t>E1-9_19</t>
  </si>
  <si>
    <t>AR 72 b</t>
  </si>
  <si>
    <t xml:space="preserve">Disclosure of whether and how assessment of assets and business activities considered to be at material transition risk relies on or is part of process to determine material transition risks and to determine scenarios </t>
  </si>
  <si>
    <t>E1-9_20</t>
  </si>
  <si>
    <t>AR 73 a</t>
  </si>
  <si>
    <t>Estimated amount of potentially stranded assets</t>
  </si>
  <si>
    <t>E1-9_21</t>
  </si>
  <si>
    <t>Percentage of estimated share of potentially stranded assets of total assets at material transition risk</t>
  </si>
  <si>
    <t>E1-9_22</t>
  </si>
  <si>
    <t>AR 73 b</t>
  </si>
  <si>
    <t>Total carrying amount of real estate assets for which energy consumption is based on internal estimates</t>
  </si>
  <si>
    <t>E1-9_23</t>
  </si>
  <si>
    <t>67 d</t>
  </si>
  <si>
    <t>Liabilities from material transition risks that may have to be recognised in financial statements</t>
  </si>
  <si>
    <t>E1-9_24</t>
  </si>
  <si>
    <t>AR 74 c</t>
  </si>
  <si>
    <t>Number of Scope 1 GHG emission allowances within regulated emission trading schemes</t>
  </si>
  <si>
    <t>integer</t>
  </si>
  <si>
    <t>E1-9_25</t>
  </si>
  <si>
    <t>Number of emission allowances stored (from previous allowances) at beginning of reporting period</t>
  </si>
  <si>
    <t>E1-9_26</t>
  </si>
  <si>
    <t>AR 74 d</t>
  </si>
  <si>
    <t>Potential future liabilities, based on existing contractual agreements, associated with carbon credits planned to be cancelled in near future</t>
  </si>
  <si>
    <t>E1-9_27</t>
  </si>
  <si>
    <t>AR 74 e</t>
  </si>
  <si>
    <t>Monetised gross Scope 1 and 2 GHG emissions</t>
  </si>
  <si>
    <t>E1-9_28</t>
  </si>
  <si>
    <t>Monetised total GHG emissions</t>
  </si>
  <si>
    <t>E1-9_29</t>
  </si>
  <si>
    <t>67 e</t>
  </si>
  <si>
    <t>Net revenue from business activities at material transition risk</t>
  </si>
  <si>
    <t>E1-9_36</t>
  </si>
  <si>
    <t>AR 76</t>
  </si>
  <si>
    <t>Percentage of net revenue from business activities at material transition risk</t>
  </si>
  <si>
    <t>E1-9_37</t>
  </si>
  <si>
    <t>AR 76 b</t>
  </si>
  <si>
    <t xml:space="preserve">Disclosure of risk factors for net revenue from business activities at material transition risk </t>
  </si>
  <si>
    <t>E1-9_38</t>
  </si>
  <si>
    <t xml:space="preserve">Disclosure of anticipated financial effects in terms of margin erosion for business activities at material transition risk </t>
  </si>
  <si>
    <t>E1-9_39</t>
  </si>
  <si>
    <t>68 a</t>
  </si>
  <si>
    <t xml:space="preserve">Disclosure of reconciliations with financial statements of significant amounts of assets and net revenue at material physical risk </t>
  </si>
  <si>
    <t>E1-9_40</t>
  </si>
  <si>
    <t>68 b</t>
  </si>
  <si>
    <t xml:space="preserve">Disclosure of reconciliations with financial statements of significant amounts of assets, liabilities and net revenue at material transition risk </t>
  </si>
  <si>
    <t>E1-9_41</t>
  </si>
  <si>
    <t>69 a</t>
  </si>
  <si>
    <t>Expected cost savings from climate change mitigation actions</t>
  </si>
  <si>
    <t>E1-9_42</t>
  </si>
  <si>
    <t>Expected cost savings from climate change adaptation actions</t>
  </si>
  <si>
    <t>E1-9_43</t>
  </si>
  <si>
    <t>69 b</t>
  </si>
  <si>
    <t>Potential market size of low-carbon products and services or adaptation solutions to which undertaking has or may have access</t>
  </si>
  <si>
    <t>E1-9_44</t>
  </si>
  <si>
    <t>Expected changes to net revenue from low-carbon products and services or adaptation solutions to which undertaking has or may have access</t>
  </si>
  <si>
    <t>European Sustainability Reporting Standards (ESRS) S1</t>
  </si>
  <si>
    <t>In FY24 DLA Piper International was not in scope for reporting under the ESRS standards. The below index provides a voluntary indicative view of DLA Piper's FY24 alignemnt to ESRS S1. This is a rough preliminary assessment, and we do not claim to be fully compliant where disclosures are indicated in column H. Where disclosure locations are indicated, these may be partial/incomplete and may not meet external assurance standards for reporting against the ESRS standards. The below index lists all possible S1 disclosures regardless of materiality or status of being voluntary. Voluntary disclosures are highlighted in orange.  Over the coming 12 months we'll continue to review our data gaps and align to the standard.</t>
  </si>
  <si>
    <t>S1.SBM-3_01</t>
  </si>
  <si>
    <t>S1</t>
  </si>
  <si>
    <t>S1.SBM-3</t>
  </si>
  <si>
    <t>All people in its own workforce who can be materially impacted by undertaking are included in scope of disclosure under ESRS 2</t>
  </si>
  <si>
    <t>S1.SBM-3_02</t>
  </si>
  <si>
    <t>14 a</t>
  </si>
  <si>
    <t xml:space="preserve">Description of types of employees and non-employees in its own workforce subject to material impacts </t>
  </si>
  <si>
    <t>S1.SBM-3_05</t>
  </si>
  <si>
    <t>14 d</t>
  </si>
  <si>
    <t xml:space="preserve">Description of material risks and opportunities arising from impacts and dependencies on own workforce  </t>
  </si>
  <si>
    <t xml:space="preserve">People Deep Dive 2024, p.12, p.21, p.28 </t>
  </si>
  <si>
    <t>S1.SBM-3_06</t>
  </si>
  <si>
    <t>14 e</t>
  </si>
  <si>
    <t xml:space="preserve">Description of material impacts on workers that may arise from transition plans for reducing negative impacts on environment and achieving greener and climate-neutral operations </t>
  </si>
  <si>
    <t>S1.SBM-3_07</t>
  </si>
  <si>
    <t>14 f i</t>
  </si>
  <si>
    <t xml:space="preserve">Information about type of operations at significant risk of incidents of forced labour or compulsory labour </t>
  </si>
  <si>
    <t>Societal Impact Deep Dive, p.14-15</t>
  </si>
  <si>
    <t>The risks of forced labour or compulsory labour are more material in our supply chain, therefore this is where we have prioritised our reporting.
Additionally, see our latest Modern Slavery Statement available on our website: https://www.dlapiper.com/en-gb/legal-notices/additional/modern-slavery</t>
  </si>
  <si>
    <t>S1.SBM-3_08</t>
  </si>
  <si>
    <t>14 f ii</t>
  </si>
  <si>
    <t xml:space="preserve">Information about countries or geographic areas with operations considered at significant risk of incidents of forced labour or compulsory labour </t>
  </si>
  <si>
    <t>The risks of forced labour or compulsory labour are more material in our supply chain, therefore this is where we have prioritised our reporting.</t>
  </si>
  <si>
    <t>S1.SBM-3_09</t>
  </si>
  <si>
    <t>14 g i</t>
  </si>
  <si>
    <t xml:space="preserve">Information about type of operations at significant risk of incidents of child labour </t>
  </si>
  <si>
    <t>S1.SBM-3_10</t>
  </si>
  <si>
    <t>14 g ii</t>
  </si>
  <si>
    <t xml:space="preserve">Information about countries or geographic areas with operations considered at significant risk of incidents of child labour </t>
  </si>
  <si>
    <t>S1.SBM-3_11</t>
  </si>
  <si>
    <t xml:space="preserve">Disclosure of whether and how understanding of people in its own workforce with particular characteristics, working in particular contexts, or undertaking particular activities may be at greater risk of harm has been developed </t>
  </si>
  <si>
    <t>S1.SBM-3_12</t>
  </si>
  <si>
    <t>Disclosure of which of material risks and opportunities arising from impacts and dependencies on people in its own workforce  relate to specific groups of people</t>
  </si>
  <si>
    <t>S1.MDR-P_01-06</t>
  </si>
  <si>
    <t>S1-1</t>
  </si>
  <si>
    <t>Policies to manage material impacts, risks and opportunities related to its own workforce [see ESRS 2 MDR-P]</t>
  </si>
  <si>
    <t>S1-1_01</t>
  </si>
  <si>
    <t>Policies to manage material impacts, risks and opportunities related to own workforce, including for specific groups within workforce or all own workforce</t>
  </si>
  <si>
    <t>S1-1_02</t>
  </si>
  <si>
    <t>AR10</t>
  </si>
  <si>
    <t xml:space="preserve">Disclosure of explanations of significant changes to policies adopted during reporting year </t>
  </si>
  <si>
    <t>S1-1_03</t>
  </si>
  <si>
    <t>Description of relevant human rights policy commitments relevant to own workforce</t>
  </si>
  <si>
    <t>See our latest Modern Slavery Statement available on our website: https://www.dlapiper.com/en-gb/legal-notices/additional/modern-slavery</t>
  </si>
  <si>
    <t>S1-1_04</t>
  </si>
  <si>
    <t>20a</t>
  </si>
  <si>
    <t>Disclosure of general approach in relation to respect for human rights including labour rights, of people in its own workforce</t>
  </si>
  <si>
    <t>S1-1_05</t>
  </si>
  <si>
    <t>20b</t>
  </si>
  <si>
    <t>Disclosure of general approach in relation to engagement with people in its own workforce</t>
  </si>
  <si>
    <t>Exampes include our Employee Engagement Survey and our Employee Resource Groups</t>
  </si>
  <si>
    <t>S1-1_06</t>
  </si>
  <si>
    <t>20c</t>
  </si>
  <si>
    <t xml:space="preserve">Disclosure of general approach in relation to measures to provide and (or) enable remedy for human rights impacts </t>
  </si>
  <si>
    <t>S1-1_07</t>
  </si>
  <si>
    <t xml:space="preserve">Disclosure of whether and how policies are aligned with relevant internationally recognised instruments </t>
  </si>
  <si>
    <t>Impact Summary 2024, p.29
See our latest Modern Slavery Statement available on our website: https://www.dlapiper.com/en-gb/legal-notices/additional/modern-slavery</t>
  </si>
  <si>
    <t>S1-1_08</t>
  </si>
  <si>
    <t>Policies explicitly address trafficking in human beings, forced labour or compulsory labour and child labour</t>
  </si>
  <si>
    <t>S1-1_09</t>
  </si>
  <si>
    <t>Workplace accident prevention policy or management system is in place</t>
  </si>
  <si>
    <t>People Deep Dive 2024, p.25</t>
  </si>
  <si>
    <t>S1-1_10</t>
  </si>
  <si>
    <t>24a</t>
  </si>
  <si>
    <t>Specific policies aimed at elimination of discrimination are in place</t>
  </si>
  <si>
    <t>S1-1_11</t>
  </si>
  <si>
    <t>24b</t>
  </si>
  <si>
    <t>Grounds for discrimination are specifically covered in policy</t>
  </si>
  <si>
    <t>S1-1_12</t>
  </si>
  <si>
    <t>24c</t>
  </si>
  <si>
    <t xml:space="preserve">Disclosure of specific policy commitments related to inclusion and (or) positive action for people from groups at particular risk of vulnerability in own workforce </t>
  </si>
  <si>
    <t>S1-1_13</t>
  </si>
  <si>
    <t>24d</t>
  </si>
  <si>
    <t xml:space="preserve">Disclosure of whether and how policies are implemented through specific procedures to ensure discrimination is prevented, mitigated and acted upon once detected, as well as to advance diversity and inclusion </t>
  </si>
  <si>
    <t>S1-1_14</t>
  </si>
  <si>
    <t>AR 14</t>
  </si>
  <si>
    <t>Disclosure on an illustration of the types of communication of its policies to those individuals, group of individuals or entities for whom they are relevant</t>
  </si>
  <si>
    <t>S1-1_15</t>
  </si>
  <si>
    <t>AR 17 a</t>
  </si>
  <si>
    <t>Policies and procedures which make qualifications, skills and experience the basis for the recruitment, placement, training and advancement are in place</t>
  </si>
  <si>
    <t>S1-1_16</t>
  </si>
  <si>
    <t>AR 17 b</t>
  </si>
  <si>
    <t>Has assigned responsibility at top management level for equal treatment and opportunities in employment, issue clear company-wide policies and procedures to guide equal employment practices, and link advancement to desired performance in this area</t>
  </si>
  <si>
    <t>S1-1_17</t>
  </si>
  <si>
    <t>AR 17 c</t>
  </si>
  <si>
    <t>Staff training on non-discrimination policies and practices are in place</t>
  </si>
  <si>
    <t>S1-1_18</t>
  </si>
  <si>
    <t>AR 17 d</t>
  </si>
  <si>
    <t>Adjustments to the physical environment to ensure health and safety for workers, customers and other visitors with disabilities are in place</t>
  </si>
  <si>
    <t>S1-1_19</t>
  </si>
  <si>
    <t>AR 17 e</t>
  </si>
  <si>
    <t>Has evaluated whether there is a risk that job requirements have been defined in a way that would systematically disadvantage certain groups</t>
  </si>
  <si>
    <t>S1-1_20</t>
  </si>
  <si>
    <t>AR 17 f</t>
  </si>
  <si>
    <t>Keeping an up-to-date records on recruitment, training and promotion that provide a transparent view of opportunities for employees and their progression</t>
  </si>
  <si>
    <t>S1-1_21</t>
  </si>
  <si>
    <t>AR 17 g</t>
  </si>
  <si>
    <t>Has put in place grievance procedures to address complaints, handle appeals and provide recourse for employees when discrimination is identified, and is alert to formal structures and informal cultural issues that can prevent employees from raising concerns and grievances</t>
  </si>
  <si>
    <t>S1-1_22</t>
  </si>
  <si>
    <t>AR 17 h</t>
  </si>
  <si>
    <t xml:space="preserve">Has programs to promote access to skills development. </t>
  </si>
  <si>
    <t>People Deep Dive 2024, p. 28-32</t>
  </si>
  <si>
    <t>S1.MDR-P_07-08</t>
  </si>
  <si>
    <t>S1-2_01</t>
  </si>
  <si>
    <t>S1-2</t>
  </si>
  <si>
    <t xml:space="preserve">Disclosure of whether and how perspectives of own workforce  inform decisions or activities aimed at managing actual and potential  impacts </t>
  </si>
  <si>
    <t>S1-2_10</t>
  </si>
  <si>
    <t>Disclosure of how undertaking engages with at-risk or persons in vulnerable situations</t>
  </si>
  <si>
    <t>S1-2_11</t>
  </si>
  <si>
    <t xml:space="preserve">Disclosure of how potential barriers to engagement with people in its workforce are taken into account </t>
  </si>
  <si>
    <t>S1-2_12</t>
  </si>
  <si>
    <t>AR 25 c</t>
  </si>
  <si>
    <t xml:space="preserve">Disclosure of how people in its workforce are provided with information that is understandable and accessible through appropriate communication channels </t>
  </si>
  <si>
    <t>S1-2_13</t>
  </si>
  <si>
    <t>AR 25 d</t>
  </si>
  <si>
    <t xml:space="preserve">Disclosure of any conflicting interests that have arisen among different workers and how these conflicting interests have been resolved </t>
  </si>
  <si>
    <t>S1-2_14</t>
  </si>
  <si>
    <t>AR 25 e</t>
  </si>
  <si>
    <t xml:space="preserve">Disclosure of how undertaking seeks to respect human rights of all stakeholders engaged </t>
  </si>
  <si>
    <t>S1-3_01</t>
  </si>
  <si>
    <t>S1-3</t>
  </si>
  <si>
    <t>32a</t>
  </si>
  <si>
    <t xml:space="preserve">Disclosure of general approach to and processes for providing or contributing to remedy where undertaking has caused or contributed to a material negative impact on people in its own workforce  </t>
  </si>
  <si>
    <t>S1-3_02</t>
  </si>
  <si>
    <t>32 b</t>
  </si>
  <si>
    <t xml:space="preserve">Disclosure of specific channels in place for its own workforce to raise concerns or needs directly with undertaking and have them addressed </t>
  </si>
  <si>
    <t>S1-3_03</t>
  </si>
  <si>
    <t>AR 29</t>
  </si>
  <si>
    <t>Third-party mechanisms are accessible to all own workforce</t>
  </si>
  <si>
    <t>Impact Summary 2024, p.26, p.29</t>
  </si>
  <si>
    <t>S1-3_04</t>
  </si>
  <si>
    <t>AR 30</t>
  </si>
  <si>
    <t xml:space="preserve">Disclosure of whether and how own workforce and their workers' representatives are able to access channels at level of undertaking they are employed by or contracted to work for </t>
  </si>
  <si>
    <t>S1-3_05</t>
  </si>
  <si>
    <t>32 c</t>
  </si>
  <si>
    <t>Grievance or complaints handling mechanisms related to employee matters exist</t>
  </si>
  <si>
    <t>S1-3_06</t>
  </si>
  <si>
    <t>32 d</t>
  </si>
  <si>
    <t xml:space="preserve">Disclosure of processes through which undertaking supports or requires availability of channels </t>
  </si>
  <si>
    <t>S1-3_07</t>
  </si>
  <si>
    <t>32 e</t>
  </si>
  <si>
    <t xml:space="preserve">Disclosure of how issues raised and addressed are tracked and monitored and how effectiveness of channels is ensured </t>
  </si>
  <si>
    <t>S1-3_08</t>
  </si>
  <si>
    <t xml:space="preserve">Disclosure of whether and how it is assessed that its own workforce is aware of and trust structures or processes as way to raise their concerns or needs and have them addressed </t>
  </si>
  <si>
    <t>S1.MDR-A_01-12</t>
  </si>
  <si>
    <t>S1-4</t>
  </si>
  <si>
    <t>Action plans and resources to manage its material impacts, risks, and opportunities related to its own workforce [see ESRS 2 - MDR-A]</t>
  </si>
  <si>
    <t>S1-4_01</t>
  </si>
  <si>
    <t>38 a</t>
  </si>
  <si>
    <t xml:space="preserve">Description of action taken, planned or underway to prevent or mitigate negative impacts on own workforce  </t>
  </si>
  <si>
    <t>S1-4_02</t>
  </si>
  <si>
    <t>38 b</t>
  </si>
  <si>
    <t>Disclosure on whether and how action has been taken to provide or enable remedy in relation to actual material impact</t>
  </si>
  <si>
    <t>S1-4_03</t>
  </si>
  <si>
    <t>38 c</t>
  </si>
  <si>
    <t>Description of additional initiatives or actions with primary purpose of delivering positive impacts for own workforce</t>
  </si>
  <si>
    <t>S1-4_04</t>
  </si>
  <si>
    <t>38 d</t>
  </si>
  <si>
    <t xml:space="preserve">Description of how effectiveness of actions and initiatives in delivering outcomes for own workforce is tracked and assessed </t>
  </si>
  <si>
    <t>S1-4_05</t>
  </si>
  <si>
    <t xml:space="preserve">Description of process through which it identifies what action is needed and appropriate in response to particular actual or potential negative impact on own workforce  </t>
  </si>
  <si>
    <t>S1-4_06</t>
  </si>
  <si>
    <t>40 a</t>
  </si>
  <si>
    <t xml:space="preserve">Description of what action is planned or underway to mitigate material risks arising from impacts and dependencies on own workforce  and how effectiveness is tracked </t>
  </si>
  <si>
    <t>S1-4_07</t>
  </si>
  <si>
    <t>40 b</t>
  </si>
  <si>
    <t xml:space="preserve">Description of what action is planned or underway to pursue material opportunities in relation to own workforce  </t>
  </si>
  <si>
    <t>S1-4_08</t>
  </si>
  <si>
    <t xml:space="preserve">Disclosure of whether and how it is ensured that own practices do not cause or contribute to material negative impacts on own workforce  </t>
  </si>
  <si>
    <t>S1-4_09</t>
  </si>
  <si>
    <t>Disclosure of resources are allocated to the management of material impacts</t>
  </si>
  <si>
    <t>S1-4_10</t>
  </si>
  <si>
    <t>AR 33 a</t>
  </si>
  <si>
    <t xml:space="preserve">Disclosure of general and specific approaches to addressing material negative impacts </t>
  </si>
  <si>
    <t>S1-4_11</t>
  </si>
  <si>
    <t>AR 33 b</t>
  </si>
  <si>
    <t xml:space="preserve">Disclosure of initiatives aimed at contributing to additional material positive impacts </t>
  </si>
  <si>
    <t>S1-4_12</t>
  </si>
  <si>
    <t>AR 33 c</t>
  </si>
  <si>
    <t xml:space="preserve">Disclosure of how far undertaking has progressed in efforts during reporting period </t>
  </si>
  <si>
    <t>S1-4_13</t>
  </si>
  <si>
    <t>AR 33 d</t>
  </si>
  <si>
    <t xml:space="preserve">Disclosure of aims for continued improvement </t>
  </si>
  <si>
    <t>S1-4_14</t>
  </si>
  <si>
    <t>AR 35</t>
  </si>
  <si>
    <t xml:space="preserve">Disclosure of whether and how undertaking seeks to use leverage with relevant business relationships to manage material negative impacts affecting own workforce  </t>
  </si>
  <si>
    <t>S1-4_15</t>
  </si>
  <si>
    <t>AR 36</t>
  </si>
  <si>
    <t>Disclosure of how the initiative, and its own involvement, is aiming to address the material impact concerned</t>
  </si>
  <si>
    <t>S1-4_16</t>
  </si>
  <si>
    <t>AR 40 a</t>
  </si>
  <si>
    <t xml:space="preserve">Disclosure of whether and how workers and workers' representatives play role in decisions regarding design and implementation of programmes or processes whose primary aim is to deliver positive impacts for workers </t>
  </si>
  <si>
    <t>S1-4_17</t>
  </si>
  <si>
    <t>AR 40 b</t>
  </si>
  <si>
    <t xml:space="preserve">Information about intended or achieved positive outcomes of programmes or processes for own workforce  </t>
  </si>
  <si>
    <t>S1-4_18</t>
  </si>
  <si>
    <t>Initiatives or processes whose primary aim is to deliver positive impacts for own workforce  are designed also to support achievement of one or more of Sustainable Development Goals</t>
  </si>
  <si>
    <t>S1-4_20</t>
  </si>
  <si>
    <t>AR 48</t>
  </si>
  <si>
    <t xml:space="preserve">Description of internal functions that are involved in managing impacts and types of action taken by internal functions to address negative and advance positive impacts </t>
  </si>
  <si>
    <t>S1.MDR-A_13-14</t>
  </si>
  <si>
    <t>Disclosures to be reported if the undertaking has not adopted actions</t>
  </si>
  <si>
    <t>S1.MDR-T_01-13</t>
  </si>
  <si>
    <t>S1-5</t>
  </si>
  <si>
    <t>Targets set to manage material impacts, risks and opportunities related to own workforce [see ESRS 2 - MDR-T]</t>
  </si>
  <si>
    <t>People Deep Dive 2024, p.10</t>
  </si>
  <si>
    <t>S1-5_01</t>
  </si>
  <si>
    <t>47 a</t>
  </si>
  <si>
    <t xml:space="preserve">Disclosure of whether and how own workforce or workforce' representatives were engaged directly in setting targets </t>
  </si>
  <si>
    <t>S1-5_02</t>
  </si>
  <si>
    <t>47 b</t>
  </si>
  <si>
    <t xml:space="preserve">Disclosure of whether and how own workforce or workforce' representatives were engaged directly in tracking performance against targets </t>
  </si>
  <si>
    <t>S1-5_03</t>
  </si>
  <si>
    <t>47 c</t>
  </si>
  <si>
    <t xml:space="preserve">Disclosure of whether and how own workforce or workforce' representatives were engaged directly in identifying lessons or improvements as result of undertakings performance </t>
  </si>
  <si>
    <t>S1-5_04</t>
  </si>
  <si>
    <t>AR 49 a</t>
  </si>
  <si>
    <t xml:space="preserve">Disclosure of intended outcomes to be achieved in lives of people in its own workforce  </t>
  </si>
  <si>
    <t>S1-5_05</t>
  </si>
  <si>
    <t>AR 49 b</t>
  </si>
  <si>
    <t xml:space="preserve">Information about stability over time of target in terms of definitions and methodologies to enable comparability </t>
  </si>
  <si>
    <t>S1-5_06</t>
  </si>
  <si>
    <t>AR 49 c</t>
  </si>
  <si>
    <t>Disclosure of references to standards or commitments which targets are based on</t>
  </si>
  <si>
    <t>S1.MDR-T_14-19</t>
  </si>
  <si>
    <t>Disclosures to be reported if the undertaking has not adopted targets</t>
  </si>
  <si>
    <t>S1-6_01</t>
  </si>
  <si>
    <t>S1-6</t>
  </si>
  <si>
    <t>50 a</t>
  </si>
  <si>
    <t>Characteristics of undertaking's employees - number of employees by gender [table]</t>
  </si>
  <si>
    <t>Table 1</t>
  </si>
  <si>
    <t>Data Pack 2024, 'People' tab</t>
  </si>
  <si>
    <t>S1-6_04</t>
  </si>
  <si>
    <t>Characteristics of undertaking's employees - number of employees in countries with 50 or more employees representing at least 10% of total number of employees [table]</t>
  </si>
  <si>
    <t>Table 2</t>
  </si>
  <si>
    <t>Data Pack 2024, 'People by region' tab</t>
  </si>
  <si>
    <t>S1-6_07</t>
  </si>
  <si>
    <t>50 b</t>
  </si>
  <si>
    <t>Characteristics of undertaking's employees - information on employees by contract type and gender  [table]</t>
  </si>
  <si>
    <t>Table 3</t>
  </si>
  <si>
    <t>S1-6_08</t>
  </si>
  <si>
    <t>Characteristics of undertaking's employees - information on employees by region [table]</t>
  </si>
  <si>
    <t>S1-6_11</t>
  </si>
  <si>
    <t>50 c</t>
  </si>
  <si>
    <t xml:space="preserve">Number of employee who have left undertaking </t>
  </si>
  <si>
    <t>Decimal</t>
  </si>
  <si>
    <t>S1-6_12</t>
  </si>
  <si>
    <t>Percentage of employee turnover</t>
  </si>
  <si>
    <t>S1-6_13</t>
  </si>
  <si>
    <t>50 d</t>
  </si>
  <si>
    <t xml:space="preserve">Description of methodologies and assumptions used to compile data (employees) </t>
  </si>
  <si>
    <t>S1-6_14</t>
  </si>
  <si>
    <t>50 d i</t>
  </si>
  <si>
    <t>Employees numbers are reported in head count or full-time equivalent</t>
  </si>
  <si>
    <t>S1-6_15</t>
  </si>
  <si>
    <t>50 d ii</t>
  </si>
  <si>
    <t>Employees numbers are reported at end of reporting period/average/other methodology</t>
  </si>
  <si>
    <t>S1-6_17</t>
  </si>
  <si>
    <t>50 f</t>
  </si>
  <si>
    <t xml:space="preserve">Disclosure of cross-reference of information reported under paragragph 50 (a) to most representative number in financial statements </t>
  </si>
  <si>
    <t>S1-6_18</t>
  </si>
  <si>
    <t>Further detailed breakdown by gender and by region [table]</t>
  </si>
  <si>
    <t>Table 4</t>
  </si>
  <si>
    <t>S1-6_19</t>
  </si>
  <si>
    <t>52 a</t>
  </si>
  <si>
    <t>Number of full-time employees by head count or full time equivalent</t>
  </si>
  <si>
    <t>Table 4 Decimal/Integer</t>
  </si>
  <si>
    <t>Data Pack 2024, 'People tab</t>
  </si>
  <si>
    <t>We report this data as a % of total headcount, rather than a total headcount figure</t>
  </si>
  <si>
    <t>S1-6_20</t>
  </si>
  <si>
    <t>52 b</t>
  </si>
  <si>
    <t>Number of part-time employees by head count or full time equivalent</t>
  </si>
  <si>
    <t>S1-7_01</t>
  </si>
  <si>
    <t>S1-7</t>
  </si>
  <si>
    <t>55 a</t>
  </si>
  <si>
    <t>Number of non-employees in own workforce</t>
  </si>
  <si>
    <t>S1-7_02</t>
  </si>
  <si>
    <t>Number of non-employees in own workforce - self-employed people</t>
  </si>
  <si>
    <t>S1-7_03</t>
  </si>
  <si>
    <t>Number of non-employees in own workforce - people provided by undertakings primarily engaged in employment activities</t>
  </si>
  <si>
    <t>S1-7_04</t>
  </si>
  <si>
    <t>Undertaking does not have non-employees in own workforce</t>
  </si>
  <si>
    <t>S1-7_05</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</si>
  <si>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</si>
  <si>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S1-7_06</t>
  </si>
  <si>
    <t>55 b</t>
  </si>
  <si>
    <t xml:space="preserve">Description of methodologies and assumptions used to compile data (non-employees) </t>
  </si>
  <si>
    <t>S1-7_07</t>
  </si>
  <si>
    <t>55 b i</t>
  </si>
  <si>
    <t>Non-employees numbers are reported in head count/full time equivalent</t>
  </si>
  <si>
    <t>S1-7_08</t>
  </si>
  <si>
    <t>55 b ii</t>
  </si>
  <si>
    <t>Non-employees numbers are reported at end of reporting period/average/other methodology</t>
  </si>
  <si>
    <t>S1-8_01</t>
  </si>
  <si>
    <t>S1-8</t>
  </si>
  <si>
    <t>60 a</t>
  </si>
  <si>
    <t>Percentage of total employees covered by collective bargaining agreements</t>
  </si>
  <si>
    <t>S1-8_02</t>
  </si>
  <si>
    <t>60 b</t>
  </si>
  <si>
    <t>Percentage of own employees covered by collective bargaining agreements are within coverage rate by country with significant employment (in the EEA)</t>
  </si>
  <si>
    <t>S1-8_03</t>
  </si>
  <si>
    <t>60 c</t>
  </si>
  <si>
    <t>Percentage of own employees covered by collective bargaining agreements (outside EEA) by region</t>
  </si>
  <si>
    <t>S1-8_04</t>
  </si>
  <si>
    <t>Working conditions and terms of employment for employees not covered by collective bargaining agreements are determined based on collective bargaining agreements that cover other employees or based on collective bargaining agreements from other undertakings</t>
  </si>
  <si>
    <t>S1-8_05</t>
  </si>
  <si>
    <t xml:space="preserve">Description of extent to which working conditions and terms of employment of non-employees in own workforce are determined or influenced by collective bargaining agreements </t>
  </si>
  <si>
    <t>S1-8_06</t>
  </si>
  <si>
    <t>Percentage of employees in country country with significant employment (in the EEA) covered by workers' representatives</t>
  </si>
  <si>
    <t>S1-8_07</t>
  </si>
  <si>
    <t xml:space="preserve">Disclosure of existence of any agreement with employees for representation by European Works Council (EWC), Societas Europaea (SE) Works Council, or Societas Cooperativa Europaea (SCE) Works Council </t>
  </si>
  <si>
    <t>S1-8_08</t>
  </si>
  <si>
    <t>AR 70</t>
  </si>
  <si>
    <t>Own workforce in region (non-EEA) covered by collective bargaining and social dialogue agreements by coverage rate and by region</t>
  </si>
  <si>
    <t>Table /Semi-Narrative</t>
  </si>
  <si>
    <t>S1-9_01</t>
  </si>
  <si>
    <t>S1-9</t>
  </si>
  <si>
    <t>66a</t>
  </si>
  <si>
    <t>Gender distribution in number of employees (head count) at top management level</t>
  </si>
  <si>
    <t>Table/Integer</t>
  </si>
  <si>
    <t>S1-9_02</t>
  </si>
  <si>
    <t>Gender distribution in percentage of employees at top management level</t>
  </si>
  <si>
    <t>Table/percentage</t>
  </si>
  <si>
    <t>S1-9_03</t>
  </si>
  <si>
    <t>Distribution of employees (head count) under 30 years old</t>
  </si>
  <si>
    <t>Integer/percentage</t>
  </si>
  <si>
    <t>S1-9_04</t>
  </si>
  <si>
    <t>Distribution of employees (head count) between 30 and 50 years old</t>
  </si>
  <si>
    <t>S1-9_05</t>
  </si>
  <si>
    <t>Distribution of employees (head count) over 50 years old</t>
  </si>
  <si>
    <t>S1-10_01</t>
  </si>
  <si>
    <t>S1-10</t>
  </si>
  <si>
    <t>All employees are paid adequate wage, in line with applicable benchmarks</t>
  </si>
  <si>
    <t>In the UK, DLA Piper is accreditted with the UK Living Wage Foundation</t>
  </si>
  <si>
    <t>S1-10_03</t>
  </si>
  <si>
    <t>Percentage of  employees paid below the applicable adequate wage benchmark</t>
  </si>
  <si>
    <t>Table/numerical</t>
  </si>
  <si>
    <t>S1-10_04</t>
  </si>
  <si>
    <t>Percentage of non-employees paid below adequate wage</t>
  </si>
  <si>
    <t>S1-11_01</t>
  </si>
  <si>
    <t>S1-11</t>
  </si>
  <si>
    <t>74 a</t>
  </si>
  <si>
    <t>All employees in own workforce are covered by social protection, through public programs or through benefits offered, against loss of income due to sickness</t>
  </si>
  <si>
    <t>S1-11_02</t>
  </si>
  <si>
    <t>74 b</t>
  </si>
  <si>
    <t>All employees in own workforce are covered by social protection, through public programs or through benefits offered, against loss of income due to unemployment starting from when own worker is working for undertaking</t>
  </si>
  <si>
    <t>S1-11_03</t>
  </si>
  <si>
    <t>74 c</t>
  </si>
  <si>
    <t>All employees in own workforce are covered by social protection, through public programs or through benefits offered, against loss of income due to employment injury and acquired disability</t>
  </si>
  <si>
    <t>S1-11_04</t>
  </si>
  <si>
    <t>74 d</t>
  </si>
  <si>
    <t>All employees in own workforce are covered by social protection, through public programs or through benefits offered, against loss of income due to parental leave</t>
  </si>
  <si>
    <t>S1-11_05</t>
  </si>
  <si>
    <t>74 e</t>
  </si>
  <si>
    <t>All employees in own workforce are covered by social protection, through public programs or through benefits offered, against loss of income due to retirement</t>
  </si>
  <si>
    <t>S1-12_01</t>
  </si>
  <si>
    <t>S1-12</t>
  </si>
  <si>
    <t>Percentage of persons with disabilities amongst employees, subject to legal restrictions on collection of data</t>
  </si>
  <si>
    <t>S1-12_02</t>
  </si>
  <si>
    <t>Percentage of employees with disabilities in own workforce breakdown by gender [table]</t>
  </si>
  <si>
    <t>S1-12_03</t>
  </si>
  <si>
    <t xml:space="preserve">Disclosure of contextual information necessary to understand data and how data has been compiled (persons with disabilities)) </t>
  </si>
  <si>
    <t>S1-13_01</t>
  </si>
  <si>
    <t>S1-13</t>
  </si>
  <si>
    <t xml:space="preserve">83 a </t>
  </si>
  <si>
    <t>Training and skills development indicators gender [table]</t>
  </si>
  <si>
    <t>S1-13_02</t>
  </si>
  <si>
    <t>Percentage of employees that participated in regular performance and career development reviews</t>
  </si>
  <si>
    <t>S1-13_03</t>
  </si>
  <si>
    <t>83 b</t>
  </si>
  <si>
    <t>Average number of training hours  by gender [table]</t>
  </si>
  <si>
    <t>S1-13_04</t>
  </si>
  <si>
    <t>Average number of training hours per person for employees</t>
  </si>
  <si>
    <t>Table/Decimal</t>
  </si>
  <si>
    <t>S1-13_05</t>
  </si>
  <si>
    <t>Percentage of employees that participated in regular performance and career development reviews by employee category [table]</t>
  </si>
  <si>
    <t>S1-13_06</t>
  </si>
  <si>
    <t>Average number of employees that participated in regular performance and career development reviews by employee category</t>
  </si>
  <si>
    <t>S1-13_07</t>
  </si>
  <si>
    <t>Percentage of non-employees that participated in regular performance and career development reviews</t>
  </si>
  <si>
    <t>S1-14_01</t>
  </si>
  <si>
    <t>S1-14</t>
  </si>
  <si>
    <t>88 a</t>
  </si>
  <si>
    <t>Percentage of people in its own workforce who are covered by health and safety management system based on legal requirements and (or) recognised standards or guidelines</t>
  </si>
  <si>
    <t>Data Pack 2024, 'OHS' tab</t>
  </si>
  <si>
    <t>S1-14_02</t>
  </si>
  <si>
    <t>88 b</t>
  </si>
  <si>
    <t>Number of fatalities in own workforce as result of work-related injuries and work-related ill health</t>
  </si>
  <si>
    <t>Integer</t>
  </si>
  <si>
    <t>S1-14_03</t>
  </si>
  <si>
    <t>Number of fatalities as result of work-related injuries and work-related ill health of other workers working on undertaking's sites</t>
  </si>
  <si>
    <t>S1-14_04</t>
  </si>
  <si>
    <t>88 c</t>
  </si>
  <si>
    <t>Number of recordable work-related accidents for own workforce</t>
  </si>
  <si>
    <t>S1-14_05</t>
  </si>
  <si>
    <t>Rate of recordable work-related accidents for own workforce</t>
  </si>
  <si>
    <t>S1-14_06</t>
  </si>
  <si>
    <t>88 d</t>
  </si>
  <si>
    <t>Number of cases of recordable work-related ill health of employees</t>
  </si>
  <si>
    <t>S1-14_07</t>
  </si>
  <si>
    <t>88 e</t>
  </si>
  <si>
    <t>Number of days lost to work-related injuries and fatalities from work-related accidents, work-related ill health and fatalities from ill health related to employees</t>
  </si>
  <si>
    <t>S1-14_08</t>
  </si>
  <si>
    <t>Number of cases of recordable work-related ill health of non-employees</t>
  </si>
  <si>
    <t>S1-14_09</t>
  </si>
  <si>
    <t>Number of days lost to work-related injuries and fatalities from work-related accidents, work-related ill health and fatalities from ill health realted to non-employees</t>
  </si>
  <si>
    <t>S1-14_10</t>
  </si>
  <si>
    <t>Percentage of own workforce who are covered by health and safety management system based on legal requirements and (or) recognised standards or guidelines and which has been internally audited and (or) audited or certified by external party</t>
  </si>
  <si>
    <t>S1-14_11</t>
  </si>
  <si>
    <t>AR 81</t>
  </si>
  <si>
    <t xml:space="preserve">Description of underlying standards for internal audit or external certification of health and safety management system </t>
  </si>
  <si>
    <t>S1-14_12</t>
  </si>
  <si>
    <t>AR 94</t>
  </si>
  <si>
    <t>Number of cases of recordable work-related ill health detected among former own workforce</t>
  </si>
  <si>
    <t>S1-15_01</t>
  </si>
  <si>
    <t>S1-15</t>
  </si>
  <si>
    <t>93 a</t>
  </si>
  <si>
    <t>Percentage of employees entitled to take family-related leave</t>
  </si>
  <si>
    <t>S1-15_02</t>
  </si>
  <si>
    <t>93 b</t>
  </si>
  <si>
    <t>Percentage of entitled employees that took family-related leave</t>
  </si>
  <si>
    <t>S1-15_03</t>
  </si>
  <si>
    <t>Percentage of entitled employees that took family-related leave by gender [table]</t>
  </si>
  <si>
    <t>S1-15_04</t>
  </si>
  <si>
    <t>All employees are entitled to family-related leaves through social policy and (or) collective bargaining agreements</t>
  </si>
  <si>
    <t>S1-16_01</t>
  </si>
  <si>
    <t>S1-16</t>
  </si>
  <si>
    <t xml:space="preserve">97 a </t>
  </si>
  <si>
    <t>Gender pay gap</t>
  </si>
  <si>
    <t>Disclosed for UK and Australia only, see People Deep Dive 2024, p.13</t>
  </si>
  <si>
    <t>S1-16_02</t>
  </si>
  <si>
    <t>97 b</t>
  </si>
  <si>
    <t>Annual total remuneration ratio</t>
  </si>
  <si>
    <t>S1-16_04</t>
  </si>
  <si>
    <t>Gender pay gap breakdown by employee category and/or country/segment [table]</t>
  </si>
  <si>
    <t>S1-16_05</t>
  </si>
  <si>
    <t>Gender pay gap breakdown by employee category and ordinary basic salary and complementary/variable components</t>
  </si>
  <si>
    <t>S1-16_06</t>
  </si>
  <si>
    <t>Remuneration ratio adjusted for purchasing power differences between countries</t>
  </si>
  <si>
    <t>S1-16_07</t>
  </si>
  <si>
    <t xml:space="preserve">Description of methodology used for calculation of remuneration ratio adjusted for purchasing power differences between countries </t>
  </si>
  <si>
    <t>S1-17_01</t>
  </si>
  <si>
    <t>S1-17</t>
  </si>
  <si>
    <t>103 a</t>
  </si>
  <si>
    <t>Number of incidents of discrimination [table]</t>
  </si>
  <si>
    <t>S1-17_02</t>
  </si>
  <si>
    <t xml:space="preserve">103 a </t>
  </si>
  <si>
    <t>Number of incidents of discrimination</t>
  </si>
  <si>
    <t>S1-17_03</t>
  </si>
  <si>
    <t>103 b</t>
  </si>
  <si>
    <t>Number of complaints filed through channels for people in own workforce to raise concerns</t>
  </si>
  <si>
    <t>S1-17_05</t>
  </si>
  <si>
    <t>103 c</t>
  </si>
  <si>
    <t>Amount of fines, penalties, and compensation for damages as result of incidents of discrimination, including harassment and complaints filed</t>
  </si>
  <si>
    <t>Monetary</t>
  </si>
  <si>
    <t>S1-17_06</t>
  </si>
  <si>
    <t xml:space="preserve">103 c </t>
  </si>
  <si>
    <t xml:space="preserve">Information about reconciliation of fines, penalties, and compensation for damages as result of violations regarding swork-related discrimination and harassment  with most relevant amount presented in financial statements </t>
  </si>
  <si>
    <t>S1-17_08</t>
  </si>
  <si>
    <t>104 a</t>
  </si>
  <si>
    <t>Number of severe human rights issues and incidents connected to own workforce</t>
  </si>
  <si>
    <t>S1-17_09</t>
  </si>
  <si>
    <t>Number of severe human rights issues and incidents connected to own workforce that are cases of non respect of UN Guiding Principles and OECD Guidelines for Multinational Enterprises</t>
  </si>
  <si>
    <t>S1-17_10</t>
  </si>
  <si>
    <t>No severe human rights issues and incidents connected to own workforce have occurred</t>
  </si>
  <si>
    <t>S1-17_11</t>
  </si>
  <si>
    <t>104 b</t>
  </si>
  <si>
    <t>Amount of fines, penalties, and compensation for severe human rights issues and incidents connected to own workforce</t>
  </si>
  <si>
    <t>S1-17_12</t>
  </si>
  <si>
    <t xml:space="preserve">Information about reconciliation of amount of fines, penalties, and compensation for severe human rights issues and incidents connected to own workforce with most relevant amount presented in financial statements </t>
  </si>
  <si>
    <t>S1-17_13</t>
  </si>
  <si>
    <t>AR 103</t>
  </si>
  <si>
    <t>Disclosure of the status of incidents and/or complaints and actions taken</t>
  </si>
  <si>
    <t>S1-17_14</t>
  </si>
  <si>
    <t>AR 106</t>
  </si>
  <si>
    <t>Number of severe human rights cases where undertaking played role securing remedy for those affected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</si>
</sst>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1" formatCode="_-* #,##0_-;\-* #,##0_-;_-* &quot;-&quot;_-;_-@_-"/>
    <numFmt numFmtId="43" formatCode="_-* #,##0.00_-;\-* #,##0.00_-;_-* &quot;-&quot;??_-;_-@_-"/>
    <numFmt numFmtId="164" formatCode="_(* #,##0.00_);_(* \(#,##0.00\);_(* &quot;-&quot;??_);_(@_)"/>
    <numFmt numFmtId="165" formatCode="0.000000"/>
    <numFmt numFmtId="166" formatCode="_-* #,##0.000000_-;\-* #,##0.000000_-;_-* &quot;-&quot;??_-;_-@_-"/>
    <numFmt numFmtId="167" formatCode="_-* #,##0_-;\-* #,##0_-;_-* &quot;-&quot;??_-;_-@_-"/>
    <numFmt numFmtId="168" formatCode="_-[$£-809]* #,##0_-;\-[$£-809]* #,##0_-;_-[$£-809]* &quot;-&quot;??_-;_-@_-"/>
    <numFmt numFmtId="169" formatCode="&quot;£&quot;#,##0"/>
    <numFmt numFmtId="170" formatCode="#,##0.0"/>
  </numFmts>
  <fonts count="80" x14ac:knownFonts="1">
    <font>
      <sz val="10"/>
      <color theme="1"/>
      <name val="Arial"/>
      <family val="2"/>
    </font>
    <font>
      <b/>
      <sz val="11"/>
      <color theme="1"/>
      <name val="Arial"/>
      <family val="2"/>
    </font>
    <font>
      <sz val="11"/>
      <color theme="1"/>
      <name val="Arial"/>
      <family val="2"/>
    </font>
    <font>
      <u/>
      <sz val="10"/>
      <color theme="10"/>
      <name val="Arial"/>
      <family val="2"/>
    </font>
    <font>
      <b/>
      <sz val="14"/>
      <color theme="1"/>
      <name val="Arial"/>
      <family val="2"/>
    </font>
    <font>
      <sz val="11"/>
      <color theme="1"/>
      <name val="Aptos Narrow"/>
      <family val="2"/>
      <scheme val="minor"/>
    </font>
    <font>
      <u/>
      <sz val="11"/>
      <color theme="10"/>
      <name val="Aptos Narrow"/>
      <family val="2"/>
      <scheme val="minor"/>
    </font>
    <font>
      <sz val="11"/>
      <name val="Arial"/>
      <family val="2"/>
    </font>
    <font>
      <sz val="11"/>
      <color rgb="FFFF0000"/>
      <name val="Arial"/>
      <family val="2"/>
    </font>
    <font>
      <b/>
      <sz val="11"/>
      <name val="Arial"/>
      <family val="2"/>
    </font>
    <font>
      <b/>
      <sz val="11"/>
      <color rgb="FFFF0000"/>
      <name val="Arial"/>
      <family val="2"/>
    </font>
    <font>
      <b/>
      <sz val="18"/>
      <color theme="1"/>
      <name val="Arial"/>
      <family val="2"/>
    </font>
    <font>
      <b/>
      <sz val="14"/>
      <name val="Arial"/>
      <family val="2"/>
    </font>
    <font>
      <sz val="11"/>
      <color rgb="FF000000"/>
      <name val="Arial"/>
      <family val="2"/>
    </font>
    <font>
      <sz val="11"/>
      <color rgb="FF00B050"/>
      <name val="Arial"/>
      <family val="2"/>
    </font>
    <font>
      <b/>
      <sz val="11"/>
      <color theme="0"/>
      <name val="Arial"/>
      <family val="2"/>
    </font>
    <font>
      <b/>
      <sz val="11"/>
      <color rgb="FFFFFFFF"/>
      <name val="Arial"/>
      <family val="2"/>
    </font>
    <font>
      <b/>
      <sz val="11"/>
      <color rgb="FF000000"/>
      <name val="Arial"/>
      <family val="2"/>
    </font>
    <font>
      <sz val="11"/>
      <color theme="0"/>
      <name val="Arial"/>
      <family val="2"/>
    </font>
    <font>
      <sz val="10"/>
      <color theme="1"/>
      <name val="Arial"/>
      <family val="2"/>
    </font>
    <font>
      <b/>
      <sz val="14"/>
      <color rgb="FF16253F"/>
      <name val="Arial"/>
      <family val="2"/>
    </font>
    <font>
      <vertAlign val="superscript"/>
      <sz val="11"/>
      <color rgb="FF000000"/>
      <name val="Arial"/>
      <family val="2"/>
    </font>
    <font>
      <sz val="11"/>
      <color rgb="FF7030A0"/>
      <name val="Arial"/>
      <family val="2"/>
    </font>
    <font>
      <sz val="10"/>
      <color rgb="FFFF0000"/>
      <name val="Arial"/>
      <family val="2"/>
    </font>
    <font>
      <b/>
      <sz val="10"/>
      <color theme="1"/>
      <name val="Arial"/>
      <family val="2"/>
    </font>
    <font>
      <sz val="10"/>
      <color rgb="FF00B050"/>
      <name val="Arial"/>
      <family val="2"/>
    </font>
    <font>
      <sz val="8"/>
      <name val="Arial"/>
      <family val="2"/>
    </font>
    <font>
      <sz val="11"/>
      <color rgb="FF000000"/>
      <name val="Calibri"/>
      <family val="2"/>
    </font>
    <font>
      <b/>
      <sz val="11"/>
      <name val="Calibri"/>
      <family val="2"/>
    </font>
    <font>
      <sz val="11"/>
      <name val="Calibri"/>
      <family val="2"/>
    </font>
    <font>
      <sz val="11"/>
      <color rgb="FFFF0000"/>
      <name val="Calibri"/>
      <family val="2"/>
    </font>
    <font>
      <b/>
      <sz val="11"/>
      <color rgb="FFFF0000"/>
      <name val="Calibri"/>
      <family val="2"/>
    </font>
    <font>
      <sz val="11"/>
      <color rgb="FF104861"/>
      <name val="Arial"/>
      <family val="2"/>
    </font>
    <font>
      <sz val="10"/>
      <color rgb="FF000000"/>
      <name val="Arial"/>
      <family val="2"/>
    </font>
    <font>
      <sz val="11"/>
      <color rgb="FF000000"/>
      <name val="Calibri"/>
      <family val="2"/>
    </font>
    <font>
      <sz val="11"/>
      <name val="Calibri"/>
      <family val="2"/>
    </font>
    <font>
      <u/>
      <sz val="11"/>
      <color theme="10"/>
      <name val="Calibri"/>
      <family val="2"/>
    </font>
    <font>
      <sz val="10"/>
      <name val="Arial"/>
      <family val="2"/>
    </font>
    <font>
      <u/>
      <sz val="10"/>
      <name val="Arial"/>
      <family val="2"/>
    </font>
    <font>
      <sz val="12"/>
      <color theme="1"/>
      <name val="Arial"/>
      <family val="2"/>
    </font>
    <font>
      <sz val="9"/>
      <color theme="1"/>
      <name val="Arial"/>
      <family val="2"/>
    </font>
    <font>
      <sz val="11"/>
      <color indexed="8"/>
      <name val="Calibri"/>
      <family val="2"/>
    </font>
    <font>
      <u/>
      <sz val="11"/>
      <color indexed="30"/>
      <name val="Calibri"/>
      <family val="2"/>
    </font>
    <font>
      <b/>
      <sz val="12"/>
      <color theme="0"/>
      <name val="Arial"/>
      <family val="2"/>
    </font>
    <font>
      <b/>
      <sz val="11"/>
      <color rgb="FF00B050"/>
      <name val="Arial"/>
      <family val="2"/>
    </font>
    <font>
      <b/>
      <sz val="10"/>
      <color rgb="FF00B050"/>
      <name val="Arial"/>
      <family val="2"/>
    </font>
    <font>
      <b/>
      <sz val="10"/>
      <color rgb="FFFF0000"/>
      <name val="Arial"/>
      <family val="2"/>
    </font>
    <font>
      <i/>
      <sz val="11"/>
      <color rgb="FF000000"/>
      <name val="Arial"/>
      <family val="2"/>
    </font>
    <font>
      <sz val="16"/>
      <color rgb="FFFFFFFF"/>
      <name val="Arial"/>
      <family val="2"/>
    </font>
    <font>
      <b/>
      <sz val="11"/>
      <color rgb="FF16253F"/>
      <name val="Arial"/>
      <family val="2"/>
    </font>
    <font>
      <b/>
      <sz val="12"/>
      <name val="Arial"/>
      <family val="2"/>
    </font>
    <font>
      <b/>
      <sz val="11"/>
      <color theme="0" tint="-0.499984740745262"/>
      <name val="Arial"/>
      <family val="2"/>
    </font>
    <font>
      <sz val="10"/>
      <color theme="0" tint="-0.499984740745262"/>
      <name val="Arial"/>
      <family val="2"/>
    </font>
    <font>
      <sz val="11"/>
      <color theme="0" tint="-0.499984740745262"/>
      <name val="Arial"/>
      <family val="2"/>
    </font>
    <font>
      <b/>
      <sz val="12"/>
      <color rgb="FFFFFFFF"/>
      <name val="Arial"/>
      <family val="2"/>
    </font>
    <font>
      <sz val="12"/>
      <color theme="0"/>
      <name val="Arial"/>
      <family val="2"/>
    </font>
    <font>
      <b/>
      <vertAlign val="subscript"/>
      <sz val="11"/>
      <name val="Arial"/>
      <family val="2"/>
    </font>
    <font>
      <sz val="12"/>
      <color rgb="FFFFFFFF"/>
      <name val="Arial"/>
      <family val="2"/>
    </font>
    <font>
      <u/>
      <sz val="11"/>
      <color theme="10"/>
      <name val="Arial"/>
      <family val="2"/>
    </font>
    <font>
      <sz val="9"/>
      <color theme="0"/>
      <name val="Arial"/>
      <family val="2"/>
    </font>
    <font>
      <sz val="9"/>
      <color theme="0" tint="-0.499984740745262"/>
      <name val="Arial"/>
      <family val="2"/>
    </font>
    <font>
      <b/>
      <sz val="9"/>
      <color theme="0" tint="-0.499984740745262"/>
      <name val="Arial"/>
      <family val="2"/>
    </font>
    <font>
      <u/>
      <sz val="11"/>
      <name val="Arial"/>
      <family val="2"/>
    </font>
    <font>
      <b/>
      <vertAlign val="superscript"/>
      <sz val="11"/>
      <name val="Arial"/>
      <family val="2"/>
    </font>
    <font>
      <b/>
      <sz val="18"/>
      <color theme="4"/>
      <name val="Arial"/>
      <family val="2"/>
    </font>
    <font>
      <sz val="10"/>
      <color theme="4"/>
      <name val="Arial"/>
      <family val="2"/>
    </font>
    <font>
      <sz val="11"/>
      <color theme="4"/>
      <name val="Arial"/>
      <family val="2"/>
    </font>
    <font>
      <b/>
      <sz val="14"/>
      <color theme="4"/>
      <name val="Arial"/>
      <family val="2"/>
    </font>
    <font>
      <b/>
      <sz val="10"/>
      <color theme="4"/>
      <name val="Arial"/>
      <family val="2"/>
    </font>
    <font>
      <sz val="11"/>
      <color theme="5"/>
      <name val="Arial"/>
      <family val="2"/>
    </font>
    <font>
      <b/>
      <sz val="11"/>
      <color theme="9"/>
      <name val="Arial"/>
      <family val="2"/>
    </font>
    <font>
      <sz val="10"/>
      <color theme="9"/>
      <name val="Arial"/>
      <family val="2"/>
    </font>
    <font>
      <sz val="11"/>
      <color theme="9"/>
      <name val="Arial"/>
      <family val="2"/>
    </font>
    <font>
      <sz val="9"/>
      <color theme="9"/>
      <name val="Arial"/>
      <family val="2"/>
    </font>
    <font>
      <vertAlign val="subscript"/>
      <sz val="11"/>
      <name val="Arial"/>
      <family val="2"/>
    </font>
    <font>
      <vertAlign val="superscript"/>
      <sz val="11"/>
      <name val="Arial"/>
      <family val="2"/>
    </font>
    <font>
      <i/>
      <sz val="10"/>
      <color theme="9"/>
      <name val="Arial"/>
      <family val="2"/>
    </font>
    <font>
      <vertAlign val="superscript"/>
      <sz val="10"/>
      <color theme="9"/>
      <name val="Arial"/>
      <family val="2"/>
    </font>
    <font>
      <sz val="10"/>
      <color rgb="FF002060"/>
      <name val="Arial"/>
      <family val="2"/>
    </font>
    <font>
      <sz val="11"/>
      <color rgb="FF0070C0"/>
      <name val="Arial"/>
      <family val="2"/>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73CF"/>
        <bgColor indexed="64"/>
      </patternFill>
    </fill>
    <fill>
      <patternFill patternType="solid">
        <fgColor rgb="FFFFC000"/>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rgb="FFE4E470"/>
        <bgColor indexed="64"/>
      </patternFill>
    </fill>
    <fill>
      <patternFill patternType="solid">
        <fgColor theme="2"/>
        <bgColor indexed="64"/>
      </patternFill>
    </fill>
  </fills>
  <borders count="24">
    <border>
      <left/>
      <right/>
      <top/>
      <bottom/>
      <diagonal/>
    </border>
    <border>
      <left/>
      <right/>
      <top style="thin">
        <color indexed="64"/>
      </top>
      <bottom style="thin">
        <color indexed="64"/>
      </bottom>
      <diagonal/>
    </border>
    <border>
      <left/>
      <right/>
      <top style="thin">
        <color indexed="64"/>
      </top>
      <bottom/>
      <diagonal/>
    </border>
    <border>
      <left/>
      <right/>
      <top/>
      <bottom style="medium">
        <color rgb="FF0073C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medium">
        <color theme="5"/>
      </bottom>
      <diagonal/>
    </border>
    <border>
      <left/>
      <right/>
      <top/>
      <bottom style="medium">
        <color theme="4"/>
      </bottom>
      <diagonal/>
    </border>
    <border>
      <left style="thin">
        <color indexed="64"/>
      </left>
      <right style="thin">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theme="5"/>
      </top>
      <bottom/>
      <diagonal/>
    </border>
  </borders>
  <cellStyleXfs count="19">
    <xf numFmtId="0" fontId="0" fillId="0" borderId="0"/>
    <xf numFmtId="0" fontId="3" fillId="0" borderId="0" applyNumberFormat="0" applyFill="0" applyBorder="0" applyAlignment="0" applyProtection="0"/>
    <xf numFmtId="0" fontId="5" fillId="0" borderId="0"/>
    <xf numFmtId="0" fontId="6" fillId="0" borderId="0" applyNumberFormat="0" applyFill="0" applyBorder="0" applyAlignment="0" applyProtection="0"/>
    <xf numFmtId="0" fontId="5" fillId="0" borderId="0"/>
    <xf numFmtId="0" fontId="5" fillId="0" borderId="0"/>
    <xf numFmtId="0" fontId="35" fillId="0" borderId="0"/>
    <xf numFmtId="0" fontId="36" fillId="0" borderId="0" applyNumberFormat="0" applyFill="0" applyBorder="0" applyAlignment="0" applyProtection="0"/>
    <xf numFmtId="0" fontId="19" fillId="0" borderId="0"/>
    <xf numFmtId="0" fontId="29" fillId="0" borderId="0"/>
    <xf numFmtId="0" fontId="41" fillId="0" borderId="0"/>
    <xf numFmtId="0" fontId="41" fillId="0" borderId="0"/>
    <xf numFmtId="0" fontId="42" fillId="0" borderId="0" applyNumberFormat="0" applyFill="0" applyBorder="0" applyAlignment="0" applyProtection="0"/>
    <xf numFmtId="0" fontId="41" fillId="0" borderId="0"/>
    <xf numFmtId="43" fontId="19" fillId="0" borderId="0" applyFont="0" applyFill="0" applyBorder="0" applyAlignment="0" applyProtection="0"/>
    <xf numFmtId="41" fontId="19" fillId="0" borderId="0" applyFont="0" applyFill="0" applyBorder="0" applyAlignment="0" applyProtection="0"/>
    <xf numFmtId="9" fontId="19" fillId="0" borderId="0" applyFont="0" applyFill="0" applyBorder="0" applyAlignment="0" applyProtection="0"/>
    <xf numFmtId="0" fontId="27" fillId="0" borderId="0"/>
    <xf numFmtId="0" fontId="34" fillId="0" borderId="0"/>
  </cellStyleXfs>
  <cellXfs count="567">
    <xf numFmtId="0" fontId="0" fillId="0" borderId="0" xfId="0"/>
    <xf numFmtId="0" fontId="0" fillId="0" borderId="2" xfId="0" applyBorder="1"/>
    <xf numFmtId="0" fontId="0" fillId="0" borderId="3" xfId="0" applyBorder="1"/>
    <xf numFmtId="0" fontId="1" fillId="0" borderId="0" xfId="0" applyFont="1"/>
    <xf numFmtId="0" fontId="0" fillId="0" borderId="0" xfId="0" applyAlignment="1">
      <alignment horizontal="left"/>
    </xf>
    <xf numFmtId="0" fontId="2" fillId="0" borderId="0" xfId="2" applyFont="1"/>
    <xf numFmtId="0" fontId="8" fillId="0" borderId="0" xfId="2" applyFont="1"/>
    <xf numFmtId="0" fontId="10" fillId="0" borderId="0" xfId="2" applyFont="1"/>
    <xf numFmtId="0" fontId="7" fillId="0" borderId="0" xfId="2" applyFont="1"/>
    <xf numFmtId="0" fontId="9" fillId="0" borderId="0" xfId="2" applyFont="1"/>
    <xf numFmtId="0" fontId="8" fillId="0" borderId="0" xfId="0" applyFont="1"/>
    <xf numFmtId="0" fontId="7" fillId="0" borderId="0" xfId="2" applyFont="1" applyAlignment="1">
      <alignment horizontal="left" wrapText="1"/>
    </xf>
    <xf numFmtId="0" fontId="7" fillId="0" borderId="0" xfId="2" applyFont="1" applyAlignment="1">
      <alignment horizontal="left"/>
    </xf>
    <xf numFmtId="0" fontId="11" fillId="0" borderId="0" xfId="0" applyFont="1"/>
    <xf numFmtId="0" fontId="11" fillId="0" borderId="3" xfId="0" applyFont="1" applyBorder="1"/>
    <xf numFmtId="0" fontId="2" fillId="0" borderId="0" xfId="2" applyFont="1" applyAlignment="1">
      <alignment horizontal="right" vertical="center"/>
    </xf>
    <xf numFmtId="3" fontId="2" fillId="0" borderId="0" xfId="2" applyNumberFormat="1" applyFont="1" applyAlignment="1">
      <alignment horizontal="right" vertical="center"/>
    </xf>
    <xf numFmtId="0" fontId="2" fillId="0" borderId="0" xfId="0" applyFont="1" applyAlignment="1">
      <alignment vertical="center"/>
    </xf>
    <xf numFmtId="0" fontId="2" fillId="0" borderId="0" xfId="0" applyFont="1"/>
    <xf numFmtId="0" fontId="14" fillId="0" borderId="0" xfId="0" applyFont="1"/>
    <xf numFmtId="0" fontId="2" fillId="0" borderId="0" xfId="0" applyFont="1" applyAlignment="1">
      <alignment horizontal="left" vertical="center" indent="4"/>
    </xf>
    <xf numFmtId="0" fontId="8" fillId="0" borderId="0" xfId="0" applyFont="1" applyAlignment="1">
      <alignment horizontal="left" vertical="top" wrapText="1"/>
    </xf>
    <xf numFmtId="0" fontId="8" fillId="0" borderId="0" xfId="0" applyFont="1" applyAlignment="1">
      <alignment horizontal="left" vertical="top"/>
    </xf>
    <xf numFmtId="0" fontId="19" fillId="0" borderId="0" xfId="0" applyFont="1"/>
    <xf numFmtId="0" fontId="13" fillId="0" borderId="4" xfId="0" applyFont="1" applyBorder="1" applyAlignment="1">
      <alignment horizontal="left" vertical="center" wrapText="1"/>
    </xf>
    <xf numFmtId="0" fontId="2" fillId="0" borderId="0" xfId="0" applyFont="1" applyAlignment="1">
      <alignment horizontal="left" vertical="top"/>
    </xf>
    <xf numFmtId="0" fontId="2" fillId="0" borderId="0" xfId="0" applyFont="1" applyAlignment="1">
      <alignment horizontal="center"/>
    </xf>
    <xf numFmtId="0" fontId="4" fillId="0" borderId="0" xfId="0" applyFont="1" applyAlignment="1">
      <alignment horizontal="left"/>
    </xf>
    <xf numFmtId="0" fontId="22" fillId="0" borderId="0" xfId="0" applyFont="1"/>
    <xf numFmtId="0" fontId="14" fillId="0" borderId="0" xfId="0" applyFont="1" applyAlignment="1">
      <alignment vertical="top"/>
    </xf>
    <xf numFmtId="0" fontId="25" fillId="0" borderId="0" xfId="0" applyFont="1" applyAlignment="1">
      <alignment vertical="top"/>
    </xf>
    <xf numFmtId="0" fontId="2" fillId="0" borderId="0" xfId="0" applyFont="1" applyAlignment="1">
      <alignment horizontal="left" vertical="top" wrapText="1"/>
    </xf>
    <xf numFmtId="0" fontId="13" fillId="3" borderId="4" xfId="0" applyFont="1" applyFill="1" applyBorder="1" applyAlignment="1">
      <alignment horizontal="left" vertical="top" wrapText="1"/>
    </xf>
    <xf numFmtId="0" fontId="7" fillId="0" borderId="4" xfId="0" applyFont="1" applyBorder="1" applyAlignment="1">
      <alignment horizontal="left" vertical="top" wrapText="1"/>
    </xf>
    <xf numFmtId="0" fontId="24" fillId="0" borderId="0" xfId="0" applyFont="1"/>
    <xf numFmtId="0" fontId="29" fillId="0" borderId="0" xfId="0" applyFont="1" applyAlignment="1">
      <alignment horizontal="left" vertical="center" wrapText="1"/>
    </xf>
    <xf numFmtId="0" fontId="26" fillId="0" borderId="0" xfId="0" applyFont="1" applyAlignment="1">
      <alignment horizontal="left" vertical="center" wrapText="1"/>
    </xf>
    <xf numFmtId="0" fontId="30" fillId="0" borderId="0" xfId="0" applyFont="1" applyAlignment="1">
      <alignment horizontal="left" vertical="center" wrapText="1"/>
    </xf>
    <xf numFmtId="0" fontId="23" fillId="0" borderId="0" xfId="0" applyFont="1"/>
    <xf numFmtId="0" fontId="7" fillId="0" borderId="4" xfId="0" applyFont="1" applyBorder="1" applyAlignment="1">
      <alignment horizontal="left" vertical="center" wrapText="1"/>
    </xf>
    <xf numFmtId="0" fontId="0" fillId="0" borderId="0" xfId="0" applyAlignment="1">
      <alignment horizontal="left" vertical="center"/>
    </xf>
    <xf numFmtId="0" fontId="2" fillId="0" borderId="0" xfId="0" applyFont="1" applyAlignment="1">
      <alignment horizontal="left" vertical="center"/>
    </xf>
    <xf numFmtId="0" fontId="23" fillId="0" borderId="0" xfId="0" applyFont="1" applyAlignment="1">
      <alignment vertical="top"/>
    </xf>
    <xf numFmtId="0" fontId="37" fillId="0" borderId="0" xfId="0" applyFont="1"/>
    <xf numFmtId="0" fontId="38" fillId="0" borderId="0" xfId="1" applyFont="1"/>
    <xf numFmtId="0" fontId="2" fillId="0" borderId="4" xfId="0" applyFont="1" applyBorder="1" applyAlignment="1">
      <alignment horizontal="left" vertical="top" wrapText="1"/>
    </xf>
    <xf numFmtId="0" fontId="19" fillId="0" borderId="2" xfId="0" applyFont="1" applyBorder="1"/>
    <xf numFmtId="0" fontId="19" fillId="0" borderId="3" xfId="0" applyFont="1" applyBorder="1"/>
    <xf numFmtId="0" fontId="17" fillId="0" borderId="0" xfId="0" applyFont="1"/>
    <xf numFmtId="0" fontId="13" fillId="0" borderId="0" xfId="0" applyFont="1" applyAlignment="1">
      <alignment horizontal="right" vertical="center" wrapText="1"/>
    </xf>
    <xf numFmtId="0" fontId="17" fillId="0" borderId="0" xfId="0" applyFont="1" applyAlignment="1">
      <alignment horizontal="right" vertical="center" wrapText="1"/>
    </xf>
    <xf numFmtId="0" fontId="17" fillId="0" borderId="0" xfId="0" applyFont="1" applyAlignment="1">
      <alignment horizontal="left" vertical="center" wrapText="1"/>
    </xf>
    <xf numFmtId="0" fontId="40" fillId="0" borderId="0" xfId="0" applyFont="1"/>
    <xf numFmtId="0" fontId="7" fillId="0" borderId="0" xfId="0" applyFont="1" applyAlignment="1">
      <alignment horizontal="left" vertical="center" wrapText="1"/>
    </xf>
    <xf numFmtId="9" fontId="44" fillId="0" borderId="0" xfId="16" applyFont="1" applyFill="1" applyBorder="1"/>
    <xf numFmtId="0" fontId="19" fillId="2" borderId="0" xfId="0" applyFont="1" applyFill="1"/>
    <xf numFmtId="0" fontId="12" fillId="0" borderId="0" xfId="2" applyFont="1"/>
    <xf numFmtId="0" fontId="2" fillId="0" borderId="0" xfId="2" applyFont="1" applyAlignment="1">
      <alignment horizontal="left" vertical="center"/>
    </xf>
    <xf numFmtId="3" fontId="13" fillId="0" borderId="0" xfId="0" applyNumberFormat="1" applyFont="1" applyAlignment="1">
      <alignment horizontal="right" vertical="center" wrapText="1"/>
    </xf>
    <xf numFmtId="3" fontId="7" fillId="0" borderId="0" xfId="0" applyNumberFormat="1" applyFont="1"/>
    <xf numFmtId="9" fontId="13" fillId="0" borderId="0" xfId="0" applyNumberFormat="1" applyFont="1" applyAlignment="1">
      <alignment horizontal="right" vertical="center" wrapText="1"/>
    </xf>
    <xf numFmtId="9" fontId="13" fillId="0" borderId="0" xfId="0" applyNumberFormat="1" applyFont="1"/>
    <xf numFmtId="0" fontId="13" fillId="0" borderId="0" xfId="0" applyFont="1" applyAlignment="1">
      <alignment horizontal="left"/>
    </xf>
    <xf numFmtId="0" fontId="7" fillId="0" borderId="0" xfId="0" applyFont="1"/>
    <xf numFmtId="0" fontId="43" fillId="5" borderId="0" xfId="2" applyFont="1" applyFill="1" applyAlignment="1">
      <alignment vertical="center"/>
    </xf>
    <xf numFmtId="0" fontId="13" fillId="0" borderId="0" xfId="0" applyFont="1" applyAlignment="1">
      <alignment vertical="center" wrapText="1"/>
    </xf>
    <xf numFmtId="0" fontId="13" fillId="0" borderId="0" xfId="0" applyFont="1"/>
    <xf numFmtId="0" fontId="8" fillId="0" borderId="0" xfId="2" applyFont="1" applyAlignment="1">
      <alignment horizontal="left" vertical="top" wrapText="1"/>
    </xf>
    <xf numFmtId="0" fontId="16" fillId="0" borderId="0" xfId="0" applyFont="1" applyAlignment="1">
      <alignment vertical="center" wrapText="1"/>
    </xf>
    <xf numFmtId="9" fontId="13" fillId="0" borderId="0" xfId="0" applyNumberFormat="1" applyFont="1" applyAlignment="1">
      <alignment wrapText="1"/>
    </xf>
    <xf numFmtId="0" fontId="13" fillId="0" borderId="0" xfId="0" applyFont="1" applyAlignment="1">
      <alignment horizontal="left" vertical="top" wrapText="1"/>
    </xf>
    <xf numFmtId="0" fontId="52" fillId="0" borderId="0" xfId="0" applyFont="1" applyAlignment="1">
      <alignment horizontal="left" vertical="top" wrapText="1"/>
    </xf>
    <xf numFmtId="0" fontId="51" fillId="0" borderId="0" xfId="0" applyFont="1" applyAlignment="1">
      <alignment horizontal="left" vertical="top" wrapText="1"/>
    </xf>
    <xf numFmtId="0" fontId="43" fillId="5" borderId="0" xfId="0" applyFont="1" applyFill="1" applyAlignment="1">
      <alignment vertical="center" wrapText="1"/>
    </xf>
    <xf numFmtId="0" fontId="16" fillId="0" borderId="0" xfId="0" applyFont="1" applyAlignment="1">
      <alignment horizontal="right" vertical="center" wrapText="1"/>
    </xf>
    <xf numFmtId="9" fontId="32" fillId="0" borderId="0" xfId="0" applyNumberFormat="1" applyFont="1" applyAlignment="1">
      <alignment wrapText="1"/>
    </xf>
    <xf numFmtId="0" fontId="8" fillId="0" borderId="0" xfId="0" applyFont="1" applyAlignment="1">
      <alignment horizontal="right" vertical="center" wrapText="1"/>
    </xf>
    <xf numFmtId="0" fontId="9" fillId="0" borderId="0" xfId="0" applyFont="1"/>
    <xf numFmtId="9" fontId="7" fillId="0" borderId="0" xfId="0" applyNumberFormat="1" applyFont="1"/>
    <xf numFmtId="0" fontId="13" fillId="0" borderId="0" xfId="0" applyFont="1" applyAlignment="1">
      <alignment horizontal="left" wrapText="1"/>
    </xf>
    <xf numFmtId="167" fontId="7" fillId="0" borderId="0" xfId="14" applyNumberFormat="1" applyFont="1" applyFill="1" applyBorder="1"/>
    <xf numFmtId="9" fontId="33" fillId="0" borderId="0" xfId="0" applyNumberFormat="1" applyFont="1"/>
    <xf numFmtId="0" fontId="13" fillId="0" borderId="0" xfId="0" applyFont="1" applyAlignment="1">
      <alignment horizontal="center" vertical="top" wrapText="1"/>
    </xf>
    <xf numFmtId="0" fontId="13" fillId="0" borderId="0" xfId="0" applyFont="1" applyAlignment="1">
      <alignment horizontal="left" vertical="center" wrapText="1"/>
    </xf>
    <xf numFmtId="3" fontId="13" fillId="0" borderId="0" xfId="0" applyNumberFormat="1" applyFont="1" applyAlignment="1">
      <alignment vertical="center" wrapText="1"/>
    </xf>
    <xf numFmtId="0" fontId="43" fillId="5" borderId="0" xfId="0" applyFont="1" applyFill="1" applyAlignment="1">
      <alignment horizontal="left" vertical="top" wrapText="1"/>
    </xf>
    <xf numFmtId="0" fontId="2" fillId="0" borderId="0" xfId="0" applyFont="1" applyAlignment="1">
      <alignment horizontal="right" vertical="center" wrapText="1"/>
    </xf>
    <xf numFmtId="0" fontId="13" fillId="0" borderId="0" xfId="0" applyFont="1" applyAlignment="1">
      <alignment vertical="top" wrapText="1"/>
    </xf>
    <xf numFmtId="0" fontId="7" fillId="0" borderId="0" xfId="0" applyFont="1" applyAlignment="1">
      <alignment wrapText="1"/>
    </xf>
    <xf numFmtId="0" fontId="24" fillId="0" borderId="0" xfId="0" applyFont="1" applyAlignment="1">
      <alignment horizontal="right"/>
    </xf>
    <xf numFmtId="6" fontId="13" fillId="0" borderId="0" xfId="0" applyNumberFormat="1" applyFont="1" applyAlignment="1">
      <alignment horizontal="right" vertical="center" wrapText="1"/>
    </xf>
    <xf numFmtId="6" fontId="13" fillId="0" borderId="0" xfId="0" applyNumberFormat="1" applyFont="1" applyAlignment="1">
      <alignment vertical="center" wrapText="1"/>
    </xf>
    <xf numFmtId="6" fontId="2" fillId="0" borderId="0" xfId="0" applyNumberFormat="1" applyFont="1" applyAlignment="1">
      <alignment vertical="center" wrapText="1"/>
    </xf>
    <xf numFmtId="0" fontId="2" fillId="0" borderId="0" xfId="0" applyFont="1" applyAlignment="1">
      <alignment vertical="center" wrapText="1"/>
    </xf>
    <xf numFmtId="164" fontId="2" fillId="0" borderId="0" xfId="0" applyNumberFormat="1" applyFont="1" applyAlignment="1">
      <alignment vertical="center" wrapText="1"/>
    </xf>
    <xf numFmtId="0" fontId="7" fillId="0" borderId="0" xfId="0" applyFont="1" applyAlignment="1">
      <alignment horizontal="left" vertical="top"/>
    </xf>
    <xf numFmtId="0" fontId="7" fillId="0" borderId="0" xfId="0" applyFont="1" applyAlignment="1">
      <alignment horizontal="left" vertical="top" wrapText="1"/>
    </xf>
    <xf numFmtId="0" fontId="1" fillId="0" borderId="0" xfId="0" applyFont="1" applyAlignment="1">
      <alignment horizontal="left" vertical="top"/>
    </xf>
    <xf numFmtId="9" fontId="9" fillId="0" borderId="0" xfId="0" applyNumberFormat="1" applyFont="1" applyAlignment="1">
      <alignment horizontal="right" vertical="center" wrapText="1"/>
    </xf>
    <xf numFmtId="0" fontId="52" fillId="0" borderId="0" xfId="0" applyFont="1"/>
    <xf numFmtId="0" fontId="13" fillId="0" borderId="0" xfId="0" applyFont="1" applyAlignment="1">
      <alignment horizontal="right" wrapText="1"/>
    </xf>
    <xf numFmtId="9" fontId="13" fillId="0" borderId="0" xfId="0" applyNumberFormat="1" applyFont="1" applyAlignment="1">
      <alignment horizontal="right" wrapText="1"/>
    </xf>
    <xf numFmtId="0" fontId="13" fillId="0" borderId="0" xfId="0" applyFont="1" applyAlignment="1">
      <alignment wrapText="1"/>
    </xf>
    <xf numFmtId="0" fontId="2" fillId="0" borderId="0" xfId="0" applyFont="1" applyAlignment="1">
      <alignment wrapText="1"/>
    </xf>
    <xf numFmtId="9" fontId="45" fillId="0" borderId="0" xfId="16" applyFont="1" applyFill="1" applyBorder="1"/>
    <xf numFmtId="9" fontId="46" fillId="0" borderId="0" xfId="16" applyFont="1" applyFill="1" applyBorder="1"/>
    <xf numFmtId="3" fontId="13" fillId="0" borderId="0" xfId="18" applyNumberFormat="1" applyFont="1"/>
    <xf numFmtId="167" fontId="17" fillId="0" borderId="0" xfId="14" applyNumberFormat="1" applyFont="1" applyFill="1" applyBorder="1"/>
    <xf numFmtId="3" fontId="17" fillId="0" borderId="0" xfId="18" applyNumberFormat="1" applyFont="1"/>
    <xf numFmtId="0" fontId="47" fillId="0" borderId="0" xfId="0" applyFont="1" applyAlignment="1">
      <alignment horizontal="left" vertical="center" wrapText="1"/>
    </xf>
    <xf numFmtId="170" fontId="13" fillId="0" borderId="0" xfId="18" applyNumberFormat="1" applyFont="1"/>
    <xf numFmtId="4" fontId="13" fillId="0" borderId="0" xfId="18" applyNumberFormat="1" applyFont="1"/>
    <xf numFmtId="9" fontId="19" fillId="0" borderId="0" xfId="0" applyNumberFormat="1" applyFont="1"/>
    <xf numFmtId="0" fontId="19" fillId="0" borderId="0" xfId="0" applyFont="1" applyAlignment="1">
      <alignment horizontal="center" wrapText="1"/>
    </xf>
    <xf numFmtId="0" fontId="19" fillId="0" borderId="2" xfId="0" applyFont="1" applyBorder="1" applyAlignment="1">
      <alignment horizontal="center" wrapText="1"/>
    </xf>
    <xf numFmtId="0" fontId="24" fillId="0" borderId="2" xfId="0" applyFont="1" applyBorder="1"/>
    <xf numFmtId="0" fontId="28" fillId="0" borderId="0" xfId="0" applyFont="1" applyAlignment="1">
      <alignment horizontal="left" vertical="center"/>
    </xf>
    <xf numFmtId="0" fontId="31" fillId="0" borderId="0" xfId="0" applyFont="1" applyAlignment="1">
      <alignment horizontal="left" vertical="center"/>
    </xf>
    <xf numFmtId="0" fontId="9" fillId="2" borderId="4" xfId="0" applyFont="1" applyFill="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vertical="top" wrapText="1"/>
    </xf>
    <xf numFmtId="0" fontId="9" fillId="0" borderId="4" xfId="0" applyFont="1" applyBorder="1" applyAlignment="1">
      <alignment vertical="center" wrapText="1"/>
    </xf>
    <xf numFmtId="0" fontId="52" fillId="2" borderId="0" xfId="0" applyFont="1" applyFill="1"/>
    <xf numFmtId="0" fontId="53" fillId="2" borderId="0" xfId="0" applyFont="1" applyFill="1"/>
    <xf numFmtId="0" fontId="53" fillId="0" borderId="0" xfId="0" applyFont="1"/>
    <xf numFmtId="0" fontId="17" fillId="0" borderId="4" xfId="0" applyFont="1" applyBorder="1" applyAlignment="1">
      <alignment horizontal="left" vertical="top" wrapText="1"/>
    </xf>
    <xf numFmtId="0" fontId="58" fillId="3" borderId="4" xfId="1" applyFont="1" applyFill="1" applyBorder="1" applyAlignment="1">
      <alignment horizontal="left" vertical="top" wrapText="1"/>
    </xf>
    <xf numFmtId="0" fontId="7" fillId="3" borderId="4" xfId="0" applyFont="1" applyFill="1" applyBorder="1" applyAlignment="1">
      <alignment horizontal="left" vertical="top" wrapText="1"/>
    </xf>
    <xf numFmtId="0" fontId="9" fillId="0" borderId="4" xfId="0" applyFont="1" applyBorder="1" applyAlignment="1">
      <alignment horizontal="left" vertical="top" wrapText="1"/>
    </xf>
    <xf numFmtId="0" fontId="39" fillId="0" borderId="0" xfId="0" applyFont="1"/>
    <xf numFmtId="0" fontId="60" fillId="0" borderId="0" xfId="0" applyFont="1"/>
    <xf numFmtId="0" fontId="2" fillId="0" borderId="4" xfId="0" applyFont="1" applyBorder="1" applyAlignment="1">
      <alignment horizontal="left" vertical="top"/>
    </xf>
    <xf numFmtId="0" fontId="2" fillId="0" borderId="0" xfId="0" applyFont="1" applyAlignment="1">
      <alignment horizontal="center" wrapText="1"/>
    </xf>
    <xf numFmtId="0" fontId="8" fillId="0" borderId="9" xfId="0" applyFont="1" applyBorder="1" applyAlignment="1">
      <alignment horizontal="left" vertical="top" wrapText="1"/>
    </xf>
    <xf numFmtId="0" fontId="7" fillId="0" borderId="4" xfId="0" applyFont="1" applyBorder="1"/>
    <xf numFmtId="0" fontId="7" fillId="6" borderId="4" xfId="0" applyFont="1" applyFill="1" applyBorder="1"/>
    <xf numFmtId="0" fontId="7" fillId="0" borderId="4" xfId="10" applyFont="1" applyBorder="1" applyAlignment="1">
      <alignment horizontal="left" vertical="top"/>
    </xf>
    <xf numFmtId="0" fontId="7" fillId="0" borderId="4" xfId="10" applyFont="1" applyBorder="1" applyAlignment="1">
      <alignment horizontal="left" vertical="top" wrapText="1"/>
    </xf>
    <xf numFmtId="0" fontId="7" fillId="6" borderId="4" xfId="10" applyFont="1" applyFill="1" applyBorder="1" applyAlignment="1">
      <alignment horizontal="left" vertical="top"/>
    </xf>
    <xf numFmtId="0" fontId="7" fillId="0" borderId="4" xfId="0" applyFont="1" applyBorder="1" applyAlignment="1">
      <alignment horizontal="left" vertical="top"/>
    </xf>
    <xf numFmtId="0" fontId="7" fillId="6" borderId="4" xfId="10" applyFont="1" applyFill="1" applyBorder="1" applyAlignment="1">
      <alignment horizontal="left" vertical="top" wrapText="1"/>
    </xf>
    <xf numFmtId="0" fontId="37" fillId="0" borderId="4" xfId="0" applyFont="1" applyBorder="1"/>
    <xf numFmtId="0" fontId="7" fillId="0" borderId="4" xfId="0" applyFont="1" applyBorder="1" applyAlignment="1">
      <alignment horizontal="left" vertical="center"/>
    </xf>
    <xf numFmtId="0" fontId="7" fillId="0" borderId="4" xfId="17" applyFont="1" applyBorder="1" applyAlignment="1">
      <alignment horizontal="left" vertical="top"/>
    </xf>
    <xf numFmtId="0" fontId="62" fillId="0" borderId="4" xfId="12" applyFont="1" applyFill="1" applyBorder="1" applyAlignment="1">
      <alignment horizontal="left" vertical="top" wrapText="1"/>
    </xf>
    <xf numFmtId="0" fontId="7" fillId="0" borderId="4" xfId="0" applyFont="1" applyBorder="1" applyAlignment="1">
      <alignment vertical="center" wrapText="1"/>
    </xf>
    <xf numFmtId="0" fontId="1" fillId="0" borderId="10" xfId="2" applyFont="1" applyBorder="1" applyAlignment="1">
      <alignment horizontal="center" vertical="center"/>
    </xf>
    <xf numFmtId="0" fontId="1" fillId="0" borderId="10" xfId="2" applyFont="1" applyBorder="1" applyAlignment="1">
      <alignment horizontal="right" vertical="center"/>
    </xf>
    <xf numFmtId="0" fontId="2" fillId="0" borderId="10" xfId="2" applyFont="1" applyBorder="1" applyAlignment="1">
      <alignment horizontal="left" vertical="center"/>
    </xf>
    <xf numFmtId="3" fontId="9" fillId="0" borderId="10" xfId="0" applyNumberFormat="1" applyFont="1" applyBorder="1" applyAlignment="1">
      <alignment vertical="center"/>
    </xf>
    <xf numFmtId="0" fontId="2" fillId="0" borderId="10" xfId="0" applyFont="1" applyBorder="1" applyAlignment="1">
      <alignment vertical="center"/>
    </xf>
    <xf numFmtId="1" fontId="9" fillId="0" borderId="10" xfId="0" applyNumberFormat="1" applyFont="1" applyBorder="1" applyAlignment="1">
      <alignment vertical="center"/>
    </xf>
    <xf numFmtId="0" fontId="13" fillId="0" borderId="10" xfId="0" applyFont="1" applyBorder="1" applyAlignment="1">
      <alignment horizontal="right" vertical="center" wrapText="1"/>
    </xf>
    <xf numFmtId="0" fontId="9" fillId="0" borderId="10" xfId="0" applyFont="1" applyBorder="1" applyAlignment="1">
      <alignment vertical="center"/>
    </xf>
    <xf numFmtId="0" fontId="13" fillId="0" borderId="10" xfId="0" applyFont="1" applyBorder="1" applyAlignment="1">
      <alignment vertical="center" wrapText="1"/>
    </xf>
    <xf numFmtId="0" fontId="15" fillId="0" borderId="10" xfId="2" applyFont="1" applyBorder="1" applyAlignment="1">
      <alignment vertical="center"/>
    </xf>
    <xf numFmtId="9" fontId="9" fillId="0" borderId="10" xfId="0" applyNumberFormat="1" applyFont="1" applyBorder="1" applyAlignment="1">
      <alignment wrapText="1"/>
    </xf>
    <xf numFmtId="0" fontId="9" fillId="0" borderId="10" xfId="0" applyFont="1" applyBorder="1" applyAlignment="1">
      <alignment horizontal="right" vertical="center" wrapText="1"/>
    </xf>
    <xf numFmtId="9" fontId="13" fillId="0" borderId="10" xfId="0" applyNumberFormat="1" applyFont="1" applyBorder="1" applyAlignment="1">
      <alignment vertical="center" wrapText="1"/>
    </xf>
    <xf numFmtId="9" fontId="9" fillId="0" borderId="10" xfId="0" applyNumberFormat="1" applyFont="1" applyBorder="1" applyAlignment="1">
      <alignment horizontal="right" vertical="center" wrapText="1"/>
    </xf>
    <xf numFmtId="0" fontId="61" fillId="0" borderId="10" xfId="2" applyFont="1" applyBorder="1" applyAlignment="1">
      <alignment vertical="center"/>
    </xf>
    <xf numFmtId="0" fontId="61" fillId="0" borderId="10" xfId="2" applyFont="1" applyBorder="1" applyAlignment="1">
      <alignment horizontal="right" vertical="center"/>
    </xf>
    <xf numFmtId="0" fontId="15" fillId="0" borderId="10" xfId="2" applyFont="1" applyBorder="1" applyAlignment="1">
      <alignment horizontal="right" vertical="center"/>
    </xf>
    <xf numFmtId="0" fontId="7" fillId="0" borderId="10" xfId="0" applyFont="1" applyBorder="1"/>
    <xf numFmtId="0" fontId="51" fillId="0" borderId="10" xfId="2" applyFont="1" applyBorder="1" applyAlignment="1">
      <alignment vertical="center"/>
    </xf>
    <xf numFmtId="0" fontId="51" fillId="0" borderId="10" xfId="2" applyFont="1" applyBorder="1" applyAlignment="1">
      <alignment horizontal="right" vertical="center"/>
    </xf>
    <xf numFmtId="0" fontId="7" fillId="0" borderId="10" xfId="2" applyFont="1" applyBorder="1" applyAlignment="1">
      <alignment horizontal="left" vertical="center"/>
    </xf>
    <xf numFmtId="0" fontId="51" fillId="0" borderId="10" xfId="0" applyFont="1" applyBorder="1" applyAlignment="1">
      <alignment horizontal="center" vertical="center" wrapText="1"/>
    </xf>
    <xf numFmtId="0" fontId="16" fillId="0" borderId="10" xfId="0" applyFont="1" applyBorder="1" applyAlignment="1">
      <alignment horizontal="center" vertical="center" wrapText="1"/>
    </xf>
    <xf numFmtId="0" fontId="43" fillId="0" borderId="10" xfId="0" applyFont="1" applyBorder="1" applyAlignment="1">
      <alignment vertical="center" wrapText="1"/>
    </xf>
    <xf numFmtId="0" fontId="13" fillId="0" borderId="10" xfId="0" applyFont="1" applyBorder="1" applyAlignment="1">
      <alignment horizontal="left" vertical="center" wrapText="1"/>
    </xf>
    <xf numFmtId="0" fontId="43" fillId="0" borderId="10" xfId="0" applyFont="1" applyBorder="1" applyAlignment="1">
      <alignment horizontal="left" vertical="top" wrapText="1"/>
    </xf>
    <xf numFmtId="0" fontId="9" fillId="0" borderId="10" xfId="0" applyFont="1" applyBorder="1" applyAlignment="1">
      <alignment horizontal="center" vertical="center" wrapText="1"/>
    </xf>
    <xf numFmtId="0" fontId="13" fillId="0" borderId="10" xfId="0" applyFont="1" applyBorder="1" applyAlignment="1">
      <alignment horizontal="left" vertical="top" wrapText="1"/>
    </xf>
    <xf numFmtId="0" fontId="13" fillId="0" borderId="10" xfId="0" applyFont="1" applyBorder="1" applyAlignment="1">
      <alignment horizontal="right" vertical="top" wrapText="1"/>
    </xf>
    <xf numFmtId="0" fontId="7" fillId="0" borderId="10" xfId="0" applyFont="1" applyBorder="1" applyAlignment="1">
      <alignment vertical="center" wrapText="1"/>
    </xf>
    <xf numFmtId="168" fontId="9" fillId="0" borderId="10" xfId="0" applyNumberFormat="1" applyFont="1" applyBorder="1" applyAlignment="1">
      <alignment vertical="center" wrapText="1"/>
    </xf>
    <xf numFmtId="0" fontId="7" fillId="0" borderId="10" xfId="0" applyFont="1" applyBorder="1" applyAlignment="1">
      <alignment horizontal="left" vertical="center" wrapText="1"/>
    </xf>
    <xf numFmtId="0" fontId="48" fillId="0" borderId="0" xfId="0" applyFont="1" applyAlignment="1">
      <alignment vertical="center" wrapText="1"/>
    </xf>
    <xf numFmtId="0" fontId="0" fillId="7" borderId="0" xfId="0" applyFill="1"/>
    <xf numFmtId="0" fontId="19" fillId="7" borderId="0" xfId="0" applyFont="1" applyFill="1"/>
    <xf numFmtId="0" fontId="24" fillId="7" borderId="0" xfId="0" applyFont="1" applyFill="1"/>
    <xf numFmtId="0" fontId="19" fillId="7" borderId="0" xfId="0" applyFont="1" applyFill="1" applyAlignment="1">
      <alignment horizontal="center" wrapText="1"/>
    </xf>
    <xf numFmtId="0" fontId="15" fillId="7" borderId="0" xfId="1" applyFont="1" applyFill="1" applyBorder="1" applyAlignment="1">
      <alignment horizontal="center" vertical="center"/>
    </xf>
    <xf numFmtId="0" fontId="52" fillId="0" borderId="0" xfId="2" applyFont="1" applyAlignment="1">
      <alignment horizontal="left" vertical="top" wrapText="1"/>
    </xf>
    <xf numFmtId="0" fontId="13" fillId="0" borderId="10" xfId="0" applyFont="1" applyBorder="1" applyAlignment="1">
      <alignment horizontal="center" vertical="center" wrapText="1"/>
    </xf>
    <xf numFmtId="0" fontId="65" fillId="0" borderId="0" xfId="0" applyFont="1"/>
    <xf numFmtId="0" fontId="0" fillId="2" borderId="2" xfId="0" applyFill="1" applyBorder="1"/>
    <xf numFmtId="0" fontId="0" fillId="2" borderId="0" xfId="0" applyFill="1"/>
    <xf numFmtId="0" fontId="4" fillId="2" borderId="0" xfId="0" applyFont="1" applyFill="1"/>
    <xf numFmtId="0" fontId="64" fillId="2" borderId="0" xfId="0" applyFont="1" applyFill="1"/>
    <xf numFmtId="0" fontId="65" fillId="2" borderId="0" xfId="0" applyFont="1" applyFill="1"/>
    <xf numFmtId="0" fontId="66" fillId="2" borderId="0" xfId="0" applyFont="1" applyFill="1"/>
    <xf numFmtId="0" fontId="67" fillId="2" borderId="3" xfId="1" applyFont="1" applyFill="1" applyBorder="1" applyAlignment="1">
      <alignment horizontal="left" vertical="top"/>
    </xf>
    <xf numFmtId="0" fontId="67" fillId="2" borderId="0" xfId="0" applyFont="1" applyFill="1" applyAlignment="1">
      <alignment horizontal="left" vertical="top"/>
    </xf>
    <xf numFmtId="0" fontId="67" fillId="2" borderId="11" xfId="1" applyFont="1" applyFill="1" applyBorder="1" applyAlignment="1">
      <alignment horizontal="left" vertical="top"/>
    </xf>
    <xf numFmtId="0" fontId="3" fillId="2" borderId="11" xfId="1" applyFill="1" applyBorder="1"/>
    <xf numFmtId="0" fontId="20" fillId="2" borderId="0" xfId="0" applyFont="1" applyFill="1"/>
    <xf numFmtId="0" fontId="49" fillId="2" borderId="0" xfId="0" applyFont="1" applyFill="1" applyAlignment="1">
      <alignment horizontal="left"/>
    </xf>
    <xf numFmtId="0" fontId="49" fillId="2" borderId="0" xfId="0" applyFont="1" applyFill="1"/>
    <xf numFmtId="0" fontId="68" fillId="2" borderId="0" xfId="0" applyFont="1" applyFill="1"/>
    <xf numFmtId="0" fontId="24" fillId="2" borderId="0" xfId="0" applyFont="1" applyFill="1"/>
    <xf numFmtId="0" fontId="0" fillId="7" borderId="9" xfId="0" applyFill="1" applyBorder="1"/>
    <xf numFmtId="15" fontId="65" fillId="2" borderId="0" xfId="0" applyNumberFormat="1" applyFont="1" applyFill="1" applyAlignment="1">
      <alignment horizontal="left" vertical="top"/>
    </xf>
    <xf numFmtId="0" fontId="65" fillId="2" borderId="0" xfId="0" applyFont="1" applyFill="1" applyAlignment="1">
      <alignment horizontal="left" vertical="top"/>
    </xf>
    <xf numFmtId="0" fontId="67" fillId="0" borderId="12" xfId="0" applyFont="1" applyBorder="1"/>
    <xf numFmtId="0" fontId="0" fillId="0" borderId="12" xfId="0" applyBorder="1"/>
    <xf numFmtId="0" fontId="65" fillId="0" borderId="12" xfId="0" applyFont="1" applyBorder="1"/>
    <xf numFmtId="0" fontId="64" fillId="0" borderId="0" xfId="0" applyFont="1"/>
    <xf numFmtId="0" fontId="64" fillId="0" borderId="11" xfId="0" applyFont="1" applyBorder="1"/>
    <xf numFmtId="0" fontId="65" fillId="0" borderId="11" xfId="0" applyFont="1" applyBorder="1"/>
    <xf numFmtId="0" fontId="7" fillId="0" borderId="0" xfId="1" applyFont="1"/>
    <xf numFmtId="0" fontId="64" fillId="0" borderId="3" xfId="0" applyFont="1" applyBorder="1"/>
    <xf numFmtId="0" fontId="67" fillId="0" borderId="12" xfId="2" applyFont="1" applyBorder="1"/>
    <xf numFmtId="0" fontId="7" fillId="0" borderId="0" xfId="0" applyFont="1" applyAlignment="1">
      <alignment horizontal="left"/>
    </xf>
    <xf numFmtId="0" fontId="17" fillId="0" borderId="4" xfId="0" applyFont="1" applyBorder="1" applyAlignment="1">
      <alignment horizontal="center" vertical="top" wrapText="1"/>
    </xf>
    <xf numFmtId="0" fontId="9" fillId="0" borderId="4" xfId="0" applyFont="1" applyBorder="1" applyAlignment="1">
      <alignment vertical="top"/>
    </xf>
    <xf numFmtId="9" fontId="2" fillId="0" borderId="4" xfId="0" applyNumberFormat="1" applyFont="1" applyBorder="1" applyAlignment="1">
      <alignment horizontal="left" vertical="top" wrapText="1"/>
    </xf>
    <xf numFmtId="0" fontId="1" fillId="0" borderId="4" xfId="0" applyFont="1" applyBorder="1" applyAlignment="1">
      <alignment horizontal="left" vertical="top"/>
    </xf>
    <xf numFmtId="0" fontId="9" fillId="0" borderId="4" xfId="0" applyFont="1" applyBorder="1" applyAlignment="1">
      <alignment horizontal="left" vertical="top"/>
    </xf>
    <xf numFmtId="0" fontId="2" fillId="9" borderId="4" xfId="0" applyFont="1" applyFill="1" applyBorder="1" applyAlignment="1">
      <alignment horizontal="left" vertical="top"/>
    </xf>
    <xf numFmtId="0" fontId="2" fillId="10" borderId="4" xfId="0" applyFont="1" applyFill="1" applyBorder="1" applyAlignment="1">
      <alignment horizontal="left" vertical="top"/>
    </xf>
    <xf numFmtId="0" fontId="18" fillId="8" borderId="4" xfId="0" applyFont="1" applyFill="1" applyBorder="1" applyAlignment="1">
      <alignment horizontal="left" vertical="top"/>
    </xf>
    <xf numFmtId="0" fontId="0" fillId="0" borderId="11" xfId="0" applyBorder="1"/>
    <xf numFmtId="0" fontId="15" fillId="8" borderId="11" xfId="1" applyFont="1" applyFill="1" applyBorder="1" applyAlignment="1">
      <alignment horizontal="center" vertical="center"/>
    </xf>
    <xf numFmtId="0" fontId="43" fillId="8" borderId="4" xfId="0" applyFont="1" applyFill="1" applyBorder="1" applyAlignment="1">
      <alignment horizontal="left" vertical="top"/>
    </xf>
    <xf numFmtId="0" fontId="43" fillId="8" borderId="4" xfId="0" applyFont="1" applyFill="1" applyBorder="1" applyAlignment="1">
      <alignment horizontal="left" vertical="top" wrapText="1"/>
    </xf>
    <xf numFmtId="0" fontId="43" fillId="8" borderId="14" xfId="2" applyFont="1" applyFill="1" applyBorder="1" applyAlignment="1">
      <alignment vertical="center"/>
    </xf>
    <xf numFmtId="0" fontId="43" fillId="8" borderId="15" xfId="2" applyFont="1" applyFill="1" applyBorder="1" applyAlignment="1">
      <alignment horizontal="right" vertical="center"/>
    </xf>
    <xf numFmtId="0" fontId="43" fillId="8" borderId="13" xfId="2" applyFont="1" applyFill="1" applyBorder="1" applyAlignment="1">
      <alignment vertical="center"/>
    </xf>
    <xf numFmtId="0" fontId="9" fillId="0" borderId="10" xfId="2" applyFont="1" applyBorder="1" applyAlignment="1">
      <alignment vertical="center"/>
    </xf>
    <xf numFmtId="0" fontId="9" fillId="0" borderId="10" xfId="2" applyFont="1" applyBorder="1" applyAlignment="1">
      <alignment horizontal="center" vertical="center"/>
    </xf>
    <xf numFmtId="0" fontId="7" fillId="0" borderId="10" xfId="0" applyFont="1" applyBorder="1" applyAlignment="1">
      <alignment vertical="center"/>
    </xf>
    <xf numFmtId="3" fontId="7" fillId="0" borderId="10" xfId="0" applyNumberFormat="1" applyFont="1" applyBorder="1" applyAlignment="1">
      <alignment horizontal="right" vertical="center" wrapText="1"/>
    </xf>
    <xf numFmtId="9" fontId="7" fillId="0" borderId="10" xfId="0" applyNumberFormat="1" applyFont="1" applyBorder="1" applyAlignment="1">
      <alignment horizontal="right" vertical="center" wrapText="1"/>
    </xf>
    <xf numFmtId="9" fontId="9" fillId="0" borderId="10" xfId="0" applyNumberFormat="1" applyFont="1" applyBorder="1" applyAlignment="1">
      <alignment vertical="center"/>
    </xf>
    <xf numFmtId="0" fontId="7" fillId="0" borderId="10" xfId="0" applyFont="1" applyBorder="1" applyAlignment="1">
      <alignment horizontal="left" vertical="center"/>
    </xf>
    <xf numFmtId="1" fontId="7" fillId="0" borderId="10" xfId="0" applyNumberFormat="1" applyFont="1" applyBorder="1" applyAlignment="1">
      <alignment horizontal="right" vertical="center" wrapText="1"/>
    </xf>
    <xf numFmtId="0" fontId="7" fillId="0" borderId="10" xfId="0" applyFont="1" applyBorder="1" applyAlignment="1">
      <alignment horizontal="right" vertical="center" wrapText="1"/>
    </xf>
    <xf numFmtId="0" fontId="70" fillId="0" borderId="0" xfId="2" applyFont="1" applyAlignment="1">
      <alignment vertical="top"/>
    </xf>
    <xf numFmtId="0" fontId="43" fillId="5" borderId="16" xfId="2" applyFont="1" applyFill="1" applyBorder="1" applyAlignment="1">
      <alignment vertical="center"/>
    </xf>
    <xf numFmtId="0" fontId="43" fillId="5" borderId="17" xfId="2" applyFont="1" applyFill="1" applyBorder="1" applyAlignment="1">
      <alignment horizontal="right" vertical="center"/>
    </xf>
    <xf numFmtId="0" fontId="43" fillId="5" borderId="18" xfId="2" applyFont="1" applyFill="1" applyBorder="1" applyAlignment="1">
      <alignment vertical="center"/>
    </xf>
    <xf numFmtId="9" fontId="9" fillId="0" borderId="10" xfId="0" applyNumberFormat="1" applyFont="1" applyBorder="1" applyAlignment="1">
      <alignment horizontal="right" vertical="center"/>
    </xf>
    <xf numFmtId="0" fontId="72" fillId="0" borderId="10" xfId="0" applyFont="1" applyBorder="1" applyAlignment="1">
      <alignment horizontal="right" vertical="center" wrapText="1"/>
    </xf>
    <xf numFmtId="0" fontId="2" fillId="2" borderId="0" xfId="0" applyFont="1" applyFill="1"/>
    <xf numFmtId="0" fontId="71" fillId="2" borderId="0" xfId="0" applyFont="1" applyFill="1" applyAlignment="1">
      <alignment horizontal="left"/>
    </xf>
    <xf numFmtId="10" fontId="72" fillId="2" borderId="0" xfId="0" applyNumberFormat="1" applyFont="1" applyFill="1" applyAlignment="1">
      <alignment horizontal="right" vertical="center" wrapText="1"/>
    </xf>
    <xf numFmtId="10" fontId="72" fillId="2" borderId="0" xfId="0" applyNumberFormat="1" applyFont="1" applyFill="1"/>
    <xf numFmtId="0" fontId="72" fillId="2" borderId="0" xfId="0" applyFont="1" applyFill="1" applyAlignment="1">
      <alignment horizontal="left"/>
    </xf>
    <xf numFmtId="0" fontId="14" fillId="2" borderId="0" xfId="0" applyFont="1" applyFill="1" applyAlignment="1">
      <alignment vertical="top"/>
    </xf>
    <xf numFmtId="0" fontId="70" fillId="2" borderId="0" xfId="2" applyFont="1" applyFill="1" applyAlignment="1">
      <alignment vertical="top"/>
    </xf>
    <xf numFmtId="0" fontId="71" fillId="2" borderId="0" xfId="0" applyFont="1" applyFill="1"/>
    <xf numFmtId="0" fontId="15" fillId="2" borderId="0" xfId="2" applyFont="1" applyFill="1" applyAlignment="1">
      <alignment vertical="top"/>
    </xf>
    <xf numFmtId="0" fontId="71" fillId="2" borderId="0" xfId="2" applyFont="1" applyFill="1" applyAlignment="1">
      <alignment horizontal="left" vertical="top"/>
    </xf>
    <xf numFmtId="0" fontId="72" fillId="2" borderId="0" xfId="0" applyFont="1" applyFill="1" applyAlignment="1">
      <alignment horizontal="center" vertical="center" wrapText="1"/>
    </xf>
    <xf numFmtId="0" fontId="72" fillId="2" borderId="0" xfId="2" applyFont="1" applyFill="1" applyAlignment="1">
      <alignment horizontal="left" vertical="top"/>
    </xf>
    <xf numFmtId="0" fontId="14" fillId="2" borderId="0" xfId="0" applyFont="1" applyFill="1"/>
    <xf numFmtId="0" fontId="70" fillId="2" borderId="0" xfId="0" applyFont="1" applyFill="1" applyAlignment="1">
      <alignment vertical="center" wrapText="1"/>
    </xf>
    <xf numFmtId="0" fontId="71" fillId="2" borderId="0" xfId="0" applyFont="1" applyFill="1" applyAlignment="1">
      <alignment horizontal="left" vertical="top" wrapText="1"/>
    </xf>
    <xf numFmtId="0" fontId="70" fillId="2" borderId="0" xfId="0" applyFont="1" applyFill="1" applyAlignment="1">
      <alignment horizontal="left" vertical="top" wrapText="1"/>
    </xf>
    <xf numFmtId="0" fontId="22" fillId="2" borderId="0" xfId="0" applyFont="1" applyFill="1"/>
    <xf numFmtId="0" fontId="72" fillId="2" borderId="0" xfId="2" applyFont="1" applyFill="1" applyAlignment="1">
      <alignment vertical="top"/>
    </xf>
    <xf numFmtId="9" fontId="70" fillId="2" borderId="0" xfId="0" applyNumberFormat="1" applyFont="1" applyFill="1" applyAlignment="1">
      <alignment wrapText="1"/>
    </xf>
    <xf numFmtId="0" fontId="72" fillId="2" borderId="0" xfId="0" applyFont="1" applyFill="1" applyAlignment="1">
      <alignment horizontal="right" vertical="center" wrapText="1"/>
    </xf>
    <xf numFmtId="0" fontId="9" fillId="2" borderId="0" xfId="0" applyFont="1" applyFill="1"/>
    <xf numFmtId="0" fontId="71" fillId="2" borderId="0" xfId="2" applyFont="1" applyFill="1" applyAlignment="1">
      <alignment vertical="top"/>
    </xf>
    <xf numFmtId="0" fontId="71" fillId="2" borderId="0" xfId="0" applyFont="1" applyFill="1" applyAlignment="1">
      <alignment horizontal="left" vertical="top"/>
    </xf>
    <xf numFmtId="0" fontId="8" fillId="2" borderId="0" xfId="0" applyFont="1" applyFill="1" applyAlignment="1">
      <alignment vertical="top"/>
    </xf>
    <xf numFmtId="0" fontId="43" fillId="5" borderId="0" xfId="0" applyFont="1" applyFill="1" applyAlignment="1">
      <alignment horizontal="center" vertical="center" wrapText="1"/>
    </xf>
    <xf numFmtId="0" fontId="43" fillId="5" borderId="16" xfId="0" applyFont="1" applyFill="1" applyBorder="1" applyAlignment="1">
      <alignment horizontal="center" vertical="center" wrapText="1"/>
    </xf>
    <xf numFmtId="0" fontId="43" fillId="5" borderId="17" xfId="0" applyFont="1" applyFill="1" applyBorder="1" applyAlignment="1">
      <alignment horizontal="center" vertical="center" wrapText="1"/>
    </xf>
    <xf numFmtId="0" fontId="43" fillId="5" borderId="18" xfId="0" applyFont="1" applyFill="1" applyBorder="1" applyAlignment="1">
      <alignment vertical="center"/>
    </xf>
    <xf numFmtId="0" fontId="43" fillId="8" borderId="16" xfId="2" applyFont="1" applyFill="1" applyBorder="1" applyAlignment="1">
      <alignment vertical="center"/>
    </xf>
    <xf numFmtId="0" fontId="43" fillId="8" borderId="16" xfId="0" applyFont="1" applyFill="1" applyBorder="1" applyAlignment="1">
      <alignment horizontal="center" vertical="center" wrapText="1"/>
    </xf>
    <xf numFmtId="0" fontId="43" fillId="8" borderId="17" xfId="0" applyFont="1" applyFill="1" applyBorder="1" applyAlignment="1">
      <alignment horizontal="center" vertical="center" wrapText="1"/>
    </xf>
    <xf numFmtId="0" fontId="54" fillId="8" borderId="16" xfId="0" applyFont="1" applyFill="1" applyBorder="1" applyAlignment="1">
      <alignment wrapText="1"/>
    </xf>
    <xf numFmtId="0" fontId="54" fillId="8" borderId="16" xfId="0" applyFont="1" applyFill="1" applyBorder="1" applyAlignment="1">
      <alignment horizontal="center" wrapText="1"/>
    </xf>
    <xf numFmtId="0" fontId="54" fillId="8" borderId="17" xfId="0" applyFont="1" applyFill="1" applyBorder="1" applyAlignment="1">
      <alignment horizontal="center" wrapText="1"/>
    </xf>
    <xf numFmtId="0" fontId="54" fillId="8" borderId="16" xfId="0" applyFont="1" applyFill="1" applyBorder="1" applyAlignment="1">
      <alignment vertical="center" wrapText="1"/>
    </xf>
    <xf numFmtId="0" fontId="54" fillId="8" borderId="16" xfId="0" applyFont="1" applyFill="1" applyBorder="1" applyAlignment="1">
      <alignment horizontal="right" vertical="center" wrapText="1"/>
    </xf>
    <xf numFmtId="0" fontId="54" fillId="8" borderId="16" xfId="0" applyFont="1" applyFill="1" applyBorder="1" applyAlignment="1">
      <alignment horizontal="center" vertical="center" wrapText="1"/>
    </xf>
    <xf numFmtId="0" fontId="54" fillId="8" borderId="17" xfId="0" applyFont="1" applyFill="1" applyBorder="1" applyAlignment="1">
      <alignment horizontal="center" vertical="center" wrapText="1"/>
    </xf>
    <xf numFmtId="0" fontId="43" fillId="8" borderId="18" xfId="0" applyFont="1" applyFill="1" applyBorder="1" applyAlignment="1">
      <alignment vertical="center" wrapText="1"/>
    </xf>
    <xf numFmtId="0" fontId="54" fillId="8" borderId="18" xfId="0" applyFont="1" applyFill="1" applyBorder="1" applyAlignment="1">
      <alignment horizontal="left" vertical="center" wrapText="1"/>
    </xf>
    <xf numFmtId="9" fontId="7" fillId="0" borderId="10" xfId="0" applyNumberFormat="1" applyFont="1" applyBorder="1" applyAlignment="1">
      <alignment vertical="center" wrapText="1"/>
    </xf>
    <xf numFmtId="0" fontId="9" fillId="0" borderId="10" xfId="0" applyFont="1" applyBorder="1" applyAlignment="1">
      <alignment vertical="center" wrapText="1"/>
    </xf>
    <xf numFmtId="9" fontId="9" fillId="0" borderId="10" xfId="0" applyNumberFormat="1" applyFont="1" applyBorder="1" applyAlignment="1">
      <alignment vertical="center" wrapText="1"/>
    </xf>
    <xf numFmtId="0" fontId="9" fillId="11" borderId="10" xfId="2" applyFont="1" applyFill="1" applyBorder="1" applyAlignment="1">
      <alignment horizontal="right" vertical="center"/>
    </xf>
    <xf numFmtId="0" fontId="7" fillId="11" borderId="10" xfId="0" applyFont="1" applyFill="1" applyBorder="1"/>
    <xf numFmtId="0" fontId="7" fillId="11" borderId="10" xfId="2" applyFont="1" applyFill="1" applyBorder="1" applyAlignment="1">
      <alignment horizontal="left" vertical="center"/>
    </xf>
    <xf numFmtId="0" fontId="7" fillId="11" borderId="10" xfId="0" applyFont="1" applyFill="1" applyBorder="1" applyAlignment="1">
      <alignment vertical="center"/>
    </xf>
    <xf numFmtId="3" fontId="7" fillId="11" borderId="10" xfId="0" applyNumberFormat="1" applyFont="1" applyFill="1" applyBorder="1" applyAlignment="1">
      <alignment horizontal="right" vertical="center" wrapText="1"/>
    </xf>
    <xf numFmtId="3" fontId="9" fillId="11" borderId="10" xfId="0" applyNumberFormat="1" applyFont="1" applyFill="1" applyBorder="1" applyAlignment="1">
      <alignment vertical="center"/>
    </xf>
    <xf numFmtId="9" fontId="7" fillId="11" borderId="10" xfId="0" applyNumberFormat="1" applyFont="1" applyFill="1" applyBorder="1" applyAlignment="1">
      <alignment horizontal="right" vertical="center" wrapText="1"/>
    </xf>
    <xf numFmtId="9" fontId="9" fillId="11" borderId="10" xfId="0" applyNumberFormat="1" applyFont="1" applyFill="1" applyBorder="1" applyAlignment="1">
      <alignment vertical="center"/>
    </xf>
    <xf numFmtId="0" fontId="7" fillId="11" borderId="10" xfId="0" applyFont="1" applyFill="1" applyBorder="1" applyAlignment="1">
      <alignment horizontal="left" vertical="center"/>
    </xf>
    <xf numFmtId="0" fontId="1" fillId="11" borderId="10" xfId="2" applyFont="1" applyFill="1" applyBorder="1" applyAlignment="1">
      <alignment horizontal="right" vertical="center"/>
    </xf>
    <xf numFmtId="0" fontId="2" fillId="11" borderId="10" xfId="0" applyFont="1" applyFill="1" applyBorder="1" applyAlignment="1">
      <alignment vertical="center"/>
    </xf>
    <xf numFmtId="0" fontId="1" fillId="11" borderId="10" xfId="2" applyFont="1" applyFill="1" applyBorder="1" applyAlignment="1">
      <alignment horizontal="center" vertical="center"/>
    </xf>
    <xf numFmtId="0" fontId="7" fillId="11" borderId="10" xfId="0" applyFont="1" applyFill="1" applyBorder="1" applyAlignment="1">
      <alignment vertical="center" wrapText="1"/>
    </xf>
    <xf numFmtId="0" fontId="13" fillId="11" borderId="10" xfId="0" applyFont="1" applyFill="1" applyBorder="1" applyAlignment="1">
      <alignment horizontal="right" vertical="center" wrapText="1"/>
    </xf>
    <xf numFmtId="0" fontId="7" fillId="11" borderId="10" xfId="0" applyFont="1" applyFill="1" applyBorder="1" applyAlignment="1">
      <alignment horizontal="right" vertical="center" wrapText="1"/>
    </xf>
    <xf numFmtId="0" fontId="9" fillId="11" borderId="10" xfId="0" applyFont="1" applyFill="1" applyBorder="1" applyAlignment="1">
      <alignment vertical="center"/>
    </xf>
    <xf numFmtId="0" fontId="9" fillId="11" borderId="10" xfId="2" applyFont="1" applyFill="1" applyBorder="1" applyAlignment="1">
      <alignment vertical="center"/>
    </xf>
    <xf numFmtId="0" fontId="9" fillId="11" borderId="10" xfId="2" applyFont="1" applyFill="1" applyBorder="1" applyAlignment="1">
      <alignment horizontal="center" vertical="center"/>
    </xf>
    <xf numFmtId="0" fontId="9" fillId="11" borderId="10" xfId="0" applyFont="1" applyFill="1" applyBorder="1" applyAlignment="1">
      <alignment vertical="center" wrapText="1"/>
    </xf>
    <xf numFmtId="0" fontId="9" fillId="11" borderId="10" xfId="0" applyFont="1" applyFill="1" applyBorder="1" applyAlignment="1">
      <alignment horizontal="right" vertical="center" wrapText="1"/>
    </xf>
    <xf numFmtId="9" fontId="7" fillId="11" borderId="10" xfId="0" applyNumberFormat="1" applyFont="1" applyFill="1" applyBorder="1" applyAlignment="1">
      <alignment vertical="center" wrapText="1"/>
    </xf>
    <xf numFmtId="0" fontId="43" fillId="5" borderId="10" xfId="2" applyFont="1" applyFill="1" applyBorder="1" applyAlignment="1">
      <alignment vertical="center"/>
    </xf>
    <xf numFmtId="0" fontId="43" fillId="5" borderId="10" xfId="2" applyFont="1" applyFill="1" applyBorder="1" applyAlignment="1">
      <alignment horizontal="right" vertical="center"/>
    </xf>
    <xf numFmtId="0" fontId="43" fillId="5" borderId="10" xfId="0" applyFont="1" applyFill="1" applyBorder="1" applyAlignment="1">
      <alignment vertical="center"/>
    </xf>
    <xf numFmtId="0" fontId="43" fillId="5" borderId="10" xfId="0" applyFont="1" applyFill="1" applyBorder="1" applyAlignment="1">
      <alignment horizontal="center" vertical="center" wrapText="1"/>
    </xf>
    <xf numFmtId="0" fontId="43" fillId="5" borderId="10" xfId="0" applyFont="1" applyFill="1" applyBorder="1" applyAlignment="1">
      <alignment vertical="center" wrapText="1"/>
    </xf>
    <xf numFmtId="0" fontId="73" fillId="0" borderId="10" xfId="2" applyFont="1" applyBorder="1" applyAlignment="1">
      <alignment vertical="center" wrapText="1"/>
    </xf>
    <xf numFmtId="0" fontId="71" fillId="0" borderId="10" xfId="2" applyFont="1" applyBorder="1" applyAlignment="1">
      <alignment vertical="center" wrapText="1"/>
    </xf>
    <xf numFmtId="0" fontId="2" fillId="11" borderId="10" xfId="2" applyFont="1" applyFill="1" applyBorder="1" applyAlignment="1">
      <alignment horizontal="left" vertical="center"/>
    </xf>
    <xf numFmtId="0" fontId="15" fillId="11" borderId="10" xfId="2" applyFont="1" applyFill="1" applyBorder="1" applyAlignment="1">
      <alignment vertical="center"/>
    </xf>
    <xf numFmtId="0" fontId="15" fillId="11" borderId="10" xfId="2" applyFont="1" applyFill="1" applyBorder="1" applyAlignment="1">
      <alignment horizontal="right" vertical="center"/>
    </xf>
    <xf numFmtId="0" fontId="71" fillId="0" borderId="10" xfId="0" applyFont="1" applyBorder="1" applyAlignment="1">
      <alignment vertical="center" wrapText="1"/>
    </xf>
    <xf numFmtId="3" fontId="7" fillId="0" borderId="10" xfId="0" applyNumberFormat="1" applyFont="1" applyBorder="1" applyAlignment="1">
      <alignment vertical="center"/>
    </xf>
    <xf numFmtId="9" fontId="7" fillId="0" borderId="10" xfId="0" applyNumberFormat="1" applyFont="1" applyBorder="1" applyAlignment="1">
      <alignment vertical="center"/>
    </xf>
    <xf numFmtId="0" fontId="13" fillId="0" borderId="10" xfId="0" applyFont="1" applyBorder="1" applyAlignment="1">
      <alignment vertical="center"/>
    </xf>
    <xf numFmtId="9" fontId="13" fillId="0" borderId="10" xfId="0" applyNumberFormat="1" applyFont="1" applyBorder="1" applyAlignment="1">
      <alignment vertical="center"/>
    </xf>
    <xf numFmtId="0" fontId="13" fillId="11" borderId="10" xfId="0" applyFont="1" applyFill="1" applyBorder="1" applyAlignment="1">
      <alignment vertical="center"/>
    </xf>
    <xf numFmtId="9" fontId="13" fillId="11" borderId="10" xfId="0" applyNumberFormat="1" applyFont="1" applyFill="1" applyBorder="1" applyAlignment="1">
      <alignment vertical="center"/>
    </xf>
    <xf numFmtId="167" fontId="7" fillId="0" borderId="10" xfId="14" applyNumberFormat="1" applyFont="1" applyFill="1" applyBorder="1" applyAlignment="1">
      <alignment vertical="center"/>
    </xf>
    <xf numFmtId="167" fontId="7" fillId="11" borderId="10" xfId="14" applyNumberFormat="1" applyFont="1" applyFill="1" applyBorder="1" applyAlignment="1">
      <alignment vertical="center"/>
    </xf>
    <xf numFmtId="9" fontId="7" fillId="11" borderId="10" xfId="0" applyNumberFormat="1" applyFont="1" applyFill="1" applyBorder="1" applyAlignment="1">
      <alignment vertical="center"/>
    </xf>
    <xf numFmtId="9" fontId="2" fillId="0" borderId="10" xfId="0" applyNumberFormat="1" applyFont="1" applyBorder="1" applyAlignment="1">
      <alignment vertical="center"/>
    </xf>
    <xf numFmtId="0" fontId="13" fillId="11" borderId="10" xfId="0" applyFont="1" applyFill="1" applyBorder="1" applyAlignment="1">
      <alignment horizontal="center" vertical="center" wrapText="1"/>
    </xf>
    <xf numFmtId="0" fontId="9" fillId="11" borderId="10" xfId="0" applyFont="1" applyFill="1" applyBorder="1" applyAlignment="1">
      <alignment horizontal="center" vertical="center" wrapText="1"/>
    </xf>
    <xf numFmtId="0" fontId="11" fillId="0" borderId="11" xfId="0" applyFont="1" applyBorder="1"/>
    <xf numFmtId="0" fontId="43" fillId="8" borderId="4" xfId="0" applyFont="1" applyFill="1" applyBorder="1" applyAlignment="1">
      <alignment vertical="center" wrapText="1"/>
    </xf>
    <xf numFmtId="0" fontId="43" fillId="8" borderId="4" xfId="0" applyFont="1" applyFill="1" applyBorder="1" applyAlignment="1">
      <alignment horizontal="center" vertical="center" wrapText="1"/>
    </xf>
    <xf numFmtId="0" fontId="1" fillId="0" borderId="19" xfId="2" applyFont="1" applyBorder="1" applyAlignment="1">
      <alignment horizontal="center" vertical="top"/>
    </xf>
    <xf numFmtId="9" fontId="13" fillId="0" borderId="10" xfId="0" applyNumberFormat="1" applyFont="1" applyBorder="1" applyAlignment="1">
      <alignment horizontal="right" vertical="top" wrapText="1"/>
    </xf>
    <xf numFmtId="3" fontId="13" fillId="0" borderId="10" xfId="0" applyNumberFormat="1" applyFont="1" applyBorder="1" applyAlignment="1">
      <alignment horizontal="right" vertical="top" wrapText="1"/>
    </xf>
    <xf numFmtId="0" fontId="17" fillId="0" borderId="10" xfId="0" applyFont="1" applyBorder="1" applyAlignment="1">
      <alignment horizontal="right" vertical="top" wrapText="1"/>
    </xf>
    <xf numFmtId="0" fontId="55" fillId="0" borderId="10" xfId="0" applyFont="1" applyBorder="1" applyAlignment="1">
      <alignment horizontal="right" vertical="top" wrapText="1"/>
    </xf>
    <xf numFmtId="0" fontId="43" fillId="8" borderId="4" xfId="0" applyFont="1" applyFill="1" applyBorder="1" applyAlignment="1">
      <alignment horizontal="left" vertical="center" wrapText="1"/>
    </xf>
    <xf numFmtId="0" fontId="43" fillId="8" borderId="1" xfId="0" applyFont="1" applyFill="1" applyBorder="1" applyAlignment="1">
      <alignment horizontal="left" vertical="center" wrapText="1"/>
    </xf>
    <xf numFmtId="0" fontId="43" fillId="8" borderId="6" xfId="0" applyFont="1" applyFill="1" applyBorder="1" applyAlignment="1">
      <alignment horizontal="left" vertical="center" wrapText="1"/>
    </xf>
    <xf numFmtId="0" fontId="55" fillId="8" borderId="1" xfId="0" applyFont="1" applyFill="1" applyBorder="1" applyAlignment="1">
      <alignment horizontal="left" vertical="center" wrapText="1"/>
    </xf>
    <xf numFmtId="0" fontId="43" fillId="8" borderId="5" xfId="2" applyFont="1" applyFill="1" applyBorder="1" applyAlignment="1">
      <alignment horizontal="left" vertical="top"/>
    </xf>
    <xf numFmtId="0" fontId="43" fillId="8" borderId="1" xfId="0" applyFont="1" applyFill="1" applyBorder="1" applyAlignment="1">
      <alignment horizontal="left" vertical="top" wrapText="1"/>
    </xf>
    <xf numFmtId="0" fontId="43" fillId="8" borderId="6" xfId="0" applyFont="1" applyFill="1" applyBorder="1" applyAlignment="1">
      <alignment horizontal="left" vertical="top" wrapText="1"/>
    </xf>
    <xf numFmtId="0" fontId="13" fillId="0" borderId="19" xfId="0" applyFont="1" applyBorder="1" applyAlignment="1">
      <alignment horizontal="left" vertical="top" wrapText="1"/>
    </xf>
    <xf numFmtId="0" fontId="17" fillId="0" borderId="10" xfId="0" applyFont="1" applyBorder="1" applyAlignment="1">
      <alignment horizontal="left" vertical="top" wrapText="1"/>
    </xf>
    <xf numFmtId="0" fontId="16" fillId="0" borderId="10" xfId="0" applyFont="1" applyBorder="1" applyAlignment="1">
      <alignment horizontal="left" vertical="top" wrapText="1"/>
    </xf>
    <xf numFmtId="0" fontId="55" fillId="8" borderId="1" xfId="0" applyFont="1" applyFill="1" applyBorder="1" applyAlignment="1">
      <alignment horizontal="left" vertical="top" wrapText="1"/>
    </xf>
    <xf numFmtId="0" fontId="55" fillId="8" borderId="6" xfId="0" applyFont="1" applyFill="1" applyBorder="1" applyAlignment="1">
      <alignment horizontal="left" vertical="top" wrapText="1"/>
    </xf>
    <xf numFmtId="0" fontId="43" fillId="0" borderId="19" xfId="0" applyFont="1" applyBorder="1" applyAlignment="1">
      <alignment horizontal="left" vertical="top" wrapText="1"/>
    </xf>
    <xf numFmtId="0" fontId="1" fillId="0" borderId="10" xfId="2" applyFont="1" applyBorder="1" applyAlignment="1">
      <alignment horizontal="left" vertical="top"/>
    </xf>
    <xf numFmtId="3" fontId="17" fillId="0" borderId="10" xfId="0" applyNumberFormat="1" applyFont="1" applyBorder="1" applyAlignment="1">
      <alignment horizontal="right" vertical="top" wrapText="1"/>
    </xf>
    <xf numFmtId="9" fontId="17" fillId="0" borderId="10" xfId="0" applyNumberFormat="1" applyFont="1" applyBorder="1" applyAlignment="1">
      <alignment horizontal="right" vertical="top" wrapText="1"/>
    </xf>
    <xf numFmtId="0" fontId="43" fillId="5" borderId="0" xfId="0" applyFont="1" applyFill="1" applyAlignment="1">
      <alignment horizontal="right" vertical="center" wrapText="1"/>
    </xf>
    <xf numFmtId="3" fontId="9" fillId="0" borderId="10" xfId="0" applyNumberFormat="1" applyFont="1" applyBorder="1" applyAlignment="1">
      <alignment horizontal="right" vertical="center" wrapText="1"/>
    </xf>
    <xf numFmtId="168" fontId="7" fillId="0" borderId="10" xfId="0" applyNumberFormat="1" applyFont="1" applyBorder="1" applyAlignment="1">
      <alignment horizontal="right" vertical="center" wrapText="1"/>
    </xf>
    <xf numFmtId="168" fontId="7" fillId="0" borderId="10" xfId="0" applyNumberFormat="1" applyFont="1" applyBorder="1" applyAlignment="1">
      <alignment vertical="center" wrapText="1"/>
    </xf>
    <xf numFmtId="167" fontId="9" fillId="0" borderId="10" xfId="14" applyNumberFormat="1" applyFont="1" applyBorder="1" applyAlignment="1">
      <alignment horizontal="right" vertical="center" wrapText="1"/>
    </xf>
    <xf numFmtId="0" fontId="50" fillId="0" borderId="10" xfId="0" applyFont="1" applyBorder="1" applyAlignment="1">
      <alignment vertical="center" wrapText="1"/>
    </xf>
    <xf numFmtId="0" fontId="37" fillId="0" borderId="10" xfId="0" applyFont="1" applyBorder="1" applyAlignment="1">
      <alignment horizontal="left" vertical="center"/>
    </xf>
    <xf numFmtId="0" fontId="50" fillId="0" borderId="10" xfId="0" applyFont="1" applyBorder="1" applyAlignment="1">
      <alignment horizontal="left" vertical="center" wrapText="1"/>
    </xf>
    <xf numFmtId="0" fontId="37" fillId="0" borderId="10" xfId="0" applyFont="1" applyBorder="1" applyAlignment="1">
      <alignment vertical="center"/>
    </xf>
    <xf numFmtId="0" fontId="9" fillId="0" borderId="10" xfId="0" applyFont="1" applyBorder="1" applyAlignment="1">
      <alignment horizontal="right" vertical="center"/>
    </xf>
    <xf numFmtId="1" fontId="9" fillId="0" borderId="10" xfId="0" applyNumberFormat="1" applyFont="1" applyBorder="1" applyAlignment="1">
      <alignment horizontal="right" vertical="center"/>
    </xf>
    <xf numFmtId="0" fontId="72" fillId="0" borderId="10" xfId="0" applyFont="1" applyBorder="1" applyAlignment="1">
      <alignment vertical="center" wrapText="1"/>
    </xf>
    <xf numFmtId="0" fontId="9" fillId="0" borderId="10" xfId="14" applyNumberFormat="1" applyFont="1" applyFill="1" applyBorder="1" applyAlignment="1">
      <alignment horizontal="right" vertical="center"/>
    </xf>
    <xf numFmtId="0" fontId="72" fillId="2" borderId="0" xfId="0" applyFont="1" applyFill="1"/>
    <xf numFmtId="6" fontId="72" fillId="0" borderId="10" xfId="0" applyNumberFormat="1" applyFont="1" applyBorder="1" applyAlignment="1">
      <alignment horizontal="right" vertical="center" wrapText="1"/>
    </xf>
    <xf numFmtId="0" fontId="72" fillId="0" borderId="10" xfId="0" applyFont="1" applyBorder="1" applyAlignment="1">
      <alignment horizontal="right" vertical="center"/>
    </xf>
    <xf numFmtId="0" fontId="7" fillId="0" borderId="0" xfId="0" applyFont="1" applyAlignment="1">
      <alignment vertical="top" wrapText="1"/>
    </xf>
    <xf numFmtId="0" fontId="9" fillId="0" borderId="4" xfId="0" applyFont="1" applyBorder="1" applyAlignment="1">
      <alignment horizontal="center" vertical="center" wrapText="1"/>
    </xf>
    <xf numFmtId="0" fontId="72" fillId="0" borderId="4" xfId="0" applyFont="1" applyBorder="1" applyAlignment="1">
      <alignment horizontal="right" wrapText="1"/>
    </xf>
    <xf numFmtId="9" fontId="7" fillId="0" borderId="4" xfId="0" applyNumberFormat="1" applyFont="1" applyBorder="1" applyAlignment="1">
      <alignment horizontal="right" wrapText="1"/>
    </xf>
    <xf numFmtId="9" fontId="9" fillId="0" borderId="4" xfId="0" applyNumberFormat="1" applyFont="1" applyBorder="1" applyAlignment="1">
      <alignment horizontal="right" wrapText="1"/>
    </xf>
    <xf numFmtId="9" fontId="7" fillId="0" borderId="4" xfId="0" applyNumberFormat="1" applyFont="1" applyBorder="1" applyAlignment="1">
      <alignment wrapText="1"/>
    </xf>
    <xf numFmtId="9" fontId="9" fillId="0" borderId="4" xfId="0" applyNumberFormat="1" applyFont="1" applyBorder="1" applyAlignment="1">
      <alignment wrapText="1"/>
    </xf>
    <xf numFmtId="0" fontId="9" fillId="0" borderId="4" xfId="2" applyFont="1" applyBorder="1" applyAlignment="1">
      <alignment vertical="center"/>
    </xf>
    <xf numFmtId="0" fontId="72" fillId="0" borderId="4" xfId="0" applyFont="1" applyBorder="1" applyAlignment="1">
      <alignment horizontal="right" vertical="top" wrapText="1"/>
    </xf>
    <xf numFmtId="9" fontId="9" fillId="0" borderId="4" xfId="0" applyNumberFormat="1" applyFont="1" applyBorder="1" applyAlignment="1">
      <alignment horizontal="right" vertical="top" wrapText="1"/>
    </xf>
    <xf numFmtId="9" fontId="7" fillId="0" borderId="4" xfId="0" applyNumberFormat="1" applyFont="1" applyBorder="1" applyAlignment="1">
      <alignment horizontal="right" vertical="top" wrapText="1"/>
    </xf>
    <xf numFmtId="0" fontId="54" fillId="8" borderId="1" xfId="0" applyFont="1" applyFill="1" applyBorder="1" applyAlignment="1">
      <alignment horizontal="left" vertical="top" wrapText="1"/>
    </xf>
    <xf numFmtId="0" fontId="54" fillId="8" borderId="6" xfId="0" applyFont="1" applyFill="1" applyBorder="1" applyAlignment="1">
      <alignment horizontal="left" vertical="top" wrapText="1"/>
    </xf>
    <xf numFmtId="0" fontId="65" fillId="7" borderId="9" xfId="0" applyFont="1" applyFill="1" applyBorder="1"/>
    <xf numFmtId="0" fontId="19" fillId="0" borderId="11" xfId="0" applyFont="1" applyBorder="1"/>
    <xf numFmtId="0" fontId="72" fillId="2" borderId="0" xfId="0" applyFont="1" applyFill="1" applyAlignment="1">
      <alignment horizontal="left" vertical="top"/>
    </xf>
    <xf numFmtId="0" fontId="54" fillId="5" borderId="4" xfId="0" applyFont="1" applyFill="1" applyBorder="1" applyAlignment="1">
      <alignment vertical="center" wrapText="1"/>
    </xf>
    <xf numFmtId="0" fontId="9" fillId="4" borderId="4" xfId="0" applyFont="1" applyFill="1" applyBorder="1" applyAlignment="1">
      <alignment horizontal="center" vertical="center" wrapText="1"/>
    </xf>
    <xf numFmtId="0" fontId="9" fillId="0" borderId="4" xfId="0" applyFont="1" applyBorder="1" applyAlignment="1">
      <alignment horizontal="right" vertical="center" wrapText="1"/>
    </xf>
    <xf numFmtId="0" fontId="43" fillId="5" borderId="5" xfId="0" applyFont="1" applyFill="1" applyBorder="1" applyAlignment="1">
      <alignment horizontal="left" vertical="center"/>
    </xf>
    <xf numFmtId="0" fontId="54" fillId="5" borderId="1" xfId="0" applyFont="1" applyFill="1" applyBorder="1" applyAlignment="1">
      <alignment vertical="center" wrapText="1"/>
    </xf>
    <xf numFmtId="0" fontId="54" fillId="5" borderId="6" xfId="0" applyFont="1" applyFill="1" applyBorder="1" applyAlignment="1">
      <alignment vertical="center" wrapText="1"/>
    </xf>
    <xf numFmtId="0" fontId="57" fillId="5" borderId="1" xfId="0" applyFont="1" applyFill="1" applyBorder="1" applyAlignment="1">
      <alignment horizontal="left" vertical="center" wrapText="1"/>
    </xf>
    <xf numFmtId="0" fontId="43" fillId="5" borderId="1" xfId="0" applyFont="1" applyFill="1" applyBorder="1" applyAlignment="1">
      <alignment vertical="center" wrapText="1"/>
    </xf>
    <xf numFmtId="0" fontId="39" fillId="5" borderId="1" xfId="0" applyFont="1" applyFill="1" applyBorder="1"/>
    <xf numFmtId="0" fontId="39" fillId="5" borderId="6" xfId="0" applyFont="1" applyFill="1" applyBorder="1"/>
    <xf numFmtId="0" fontId="7" fillId="0" borderId="4" xfId="0" applyFont="1" applyBorder="1" applyAlignment="1">
      <alignment horizontal="right" vertical="center" wrapText="1"/>
    </xf>
    <xf numFmtId="9" fontId="7" fillId="4" borderId="4" xfId="16" applyFont="1" applyFill="1" applyBorder="1" applyAlignment="1">
      <alignment horizontal="right" vertical="center"/>
    </xf>
    <xf numFmtId="3" fontId="7" fillId="0" borderId="4" xfId="0" applyNumberFormat="1" applyFont="1" applyBorder="1" applyAlignment="1">
      <alignment horizontal="right" vertical="center"/>
    </xf>
    <xf numFmtId="3" fontId="9" fillId="0" borderId="4" xfId="0" applyNumberFormat="1" applyFont="1" applyBorder="1" applyAlignment="1">
      <alignment horizontal="right" vertical="center"/>
    </xf>
    <xf numFmtId="9" fontId="7" fillId="0" borderId="4" xfId="16" applyFont="1" applyFill="1" applyBorder="1" applyAlignment="1">
      <alignment horizontal="right" vertical="center"/>
    </xf>
    <xf numFmtId="0" fontId="9" fillId="11" borderId="4" xfId="0" applyFont="1" applyFill="1" applyBorder="1" applyAlignment="1">
      <alignment horizontal="left" vertical="center" wrapText="1"/>
    </xf>
    <xf numFmtId="0" fontId="7" fillId="11" borderId="4" xfId="0" applyFont="1" applyFill="1" applyBorder="1" applyAlignment="1">
      <alignment vertical="center" wrapText="1"/>
    </xf>
    <xf numFmtId="3" fontId="9" fillId="11" borderId="4" xfId="0" applyNumberFormat="1" applyFont="1" applyFill="1" applyBorder="1" applyAlignment="1">
      <alignment horizontal="right" vertical="center" wrapText="1"/>
    </xf>
    <xf numFmtId="9" fontId="7" fillId="11" borderId="4" xfId="16" applyFont="1" applyFill="1" applyBorder="1" applyAlignment="1">
      <alignment horizontal="right" vertical="center"/>
    </xf>
    <xf numFmtId="0" fontId="9" fillId="11" borderId="4" xfId="0" applyFont="1" applyFill="1" applyBorder="1" applyAlignment="1">
      <alignment horizontal="right" vertical="center" wrapText="1"/>
    </xf>
    <xf numFmtId="3" fontId="9" fillId="11" borderId="4" xfId="0" applyNumberFormat="1" applyFont="1" applyFill="1" applyBorder="1" applyAlignment="1">
      <alignment horizontal="right" vertical="center"/>
    </xf>
    <xf numFmtId="3" fontId="7" fillId="11" borderId="4" xfId="0" applyNumberFormat="1" applyFont="1" applyFill="1" applyBorder="1" applyAlignment="1">
      <alignment horizontal="right" vertical="center"/>
    </xf>
    <xf numFmtId="0" fontId="9" fillId="11" borderId="4" xfId="0" applyFont="1" applyFill="1" applyBorder="1" applyAlignment="1">
      <alignment horizontal="center" vertical="center" wrapText="1"/>
    </xf>
    <xf numFmtId="9" fontId="7" fillId="11" borderId="4" xfId="16" applyFont="1" applyFill="1" applyBorder="1" applyAlignment="1">
      <alignment horizontal="right" vertical="center" wrapText="1"/>
    </xf>
    <xf numFmtId="0" fontId="25" fillId="0" borderId="0" xfId="0" applyFont="1"/>
    <xf numFmtId="0" fontId="43" fillId="8" borderId="5" xfId="0" applyFont="1" applyFill="1" applyBorder="1" applyAlignment="1">
      <alignment horizontal="left" vertical="center"/>
    </xf>
    <xf numFmtId="0" fontId="43" fillId="8" borderId="20" xfId="0" applyFont="1" applyFill="1" applyBorder="1" applyAlignment="1">
      <alignment horizontal="left" vertical="center"/>
    </xf>
    <xf numFmtId="0" fontId="43" fillId="8" borderId="7" xfId="0" applyFont="1" applyFill="1" applyBorder="1" applyAlignment="1">
      <alignment horizontal="left" vertical="center" wrapText="1"/>
    </xf>
    <xf numFmtId="9" fontId="13" fillId="0" borderId="4" xfId="0" applyNumberFormat="1" applyFont="1" applyBorder="1" applyAlignment="1">
      <alignment horizontal="right" vertical="center" wrapText="1"/>
    </xf>
    <xf numFmtId="0" fontId="7" fillId="0" borderId="22" xfId="0" applyFont="1" applyBorder="1" applyAlignment="1">
      <alignment horizontal="left" vertical="center" wrapText="1"/>
    </xf>
    <xf numFmtId="0" fontId="9" fillId="0" borderId="22" xfId="0" applyFont="1" applyBorder="1" applyAlignment="1">
      <alignment horizontal="center" vertical="center" wrapText="1"/>
    </xf>
    <xf numFmtId="0" fontId="19" fillId="11" borderId="4" xfId="0" applyFont="1" applyFill="1" applyBorder="1"/>
    <xf numFmtId="0" fontId="19" fillId="11" borderId="4" xfId="0" applyFont="1" applyFill="1" applyBorder="1" applyAlignment="1">
      <alignment horizontal="right"/>
    </xf>
    <xf numFmtId="0" fontId="7" fillId="0" borderId="4" xfId="0" applyFont="1" applyBorder="1" applyAlignment="1">
      <alignment wrapText="1"/>
    </xf>
    <xf numFmtId="41" fontId="7" fillId="0" borderId="4" xfId="15" applyFont="1" applyFill="1" applyBorder="1" applyAlignment="1">
      <alignment horizontal="right" vertical="center" wrapText="1"/>
    </xf>
    <xf numFmtId="0" fontId="7" fillId="11" borderId="4" xfId="0" applyFont="1" applyFill="1" applyBorder="1" applyAlignment="1">
      <alignment horizontal="right" vertical="center" wrapText="1"/>
    </xf>
    <xf numFmtId="41" fontId="9" fillId="0" borderId="4" xfId="15" applyFont="1" applyFill="1" applyBorder="1" applyAlignment="1">
      <alignment horizontal="right" vertical="center" wrapText="1"/>
    </xf>
    <xf numFmtId="168" fontId="7" fillId="0" borderId="4" xfId="0" applyNumberFormat="1" applyFont="1" applyBorder="1" applyAlignment="1">
      <alignment horizontal="right" vertical="center" wrapText="1"/>
    </xf>
    <xf numFmtId="169" fontId="9" fillId="0" borderId="4" xfId="0" applyNumberFormat="1" applyFont="1" applyBorder="1" applyAlignment="1">
      <alignment horizontal="right" vertical="center"/>
    </xf>
    <xf numFmtId="0" fontId="7" fillId="0" borderId="4" xfId="0" applyFont="1" applyBorder="1" applyAlignment="1">
      <alignment horizontal="center" vertical="center"/>
    </xf>
    <xf numFmtId="0" fontId="7" fillId="11" borderId="4" xfId="0" applyFont="1" applyFill="1" applyBorder="1" applyAlignment="1">
      <alignment horizontal="left" vertical="center"/>
    </xf>
    <xf numFmtId="0" fontId="7" fillId="11" borderId="4" xfId="0" applyFont="1" applyFill="1" applyBorder="1" applyAlignment="1">
      <alignment horizontal="left" vertical="center" wrapText="1"/>
    </xf>
    <xf numFmtId="0" fontId="9" fillId="0" borderId="22" xfId="0" applyFont="1" applyBorder="1" applyAlignment="1">
      <alignment horizontal="left" vertical="center" wrapText="1"/>
    </xf>
    <xf numFmtId="9" fontId="1" fillId="0" borderId="4" xfId="0" applyNumberFormat="1" applyFont="1" applyBorder="1" applyAlignment="1">
      <alignment horizontal="right"/>
    </xf>
    <xf numFmtId="3" fontId="7" fillId="0" borderId="4" xfId="18" applyNumberFormat="1" applyFont="1" applyBorder="1" applyAlignment="1">
      <alignment horizontal="right" vertical="center"/>
    </xf>
    <xf numFmtId="167" fontId="9" fillId="0" borderId="4" xfId="14" applyNumberFormat="1" applyFont="1" applyFill="1" applyBorder="1" applyAlignment="1">
      <alignment horizontal="right" vertical="center"/>
    </xf>
    <xf numFmtId="3" fontId="9" fillId="0" borderId="4" xfId="18" applyNumberFormat="1" applyFont="1" applyBorder="1" applyAlignment="1">
      <alignment horizontal="right" vertical="center"/>
    </xf>
    <xf numFmtId="3" fontId="7" fillId="0" borderId="4" xfId="17" applyNumberFormat="1" applyFont="1" applyBorder="1" applyAlignment="1">
      <alignment horizontal="right" vertical="center"/>
    </xf>
    <xf numFmtId="3" fontId="9" fillId="0" borderId="4" xfId="17" applyNumberFormat="1" applyFont="1" applyBorder="1" applyAlignment="1">
      <alignment horizontal="right" vertical="center"/>
    </xf>
    <xf numFmtId="41" fontId="7" fillId="0" borderId="4" xfId="15" applyFont="1" applyFill="1" applyBorder="1" applyAlignment="1">
      <alignment horizontal="right" vertical="center"/>
    </xf>
    <xf numFmtId="41" fontId="9" fillId="0" borderId="4" xfId="15" applyFont="1" applyFill="1" applyBorder="1" applyAlignment="1">
      <alignment horizontal="right" vertical="center"/>
    </xf>
    <xf numFmtId="0" fontId="7" fillId="11" borderId="4" xfId="0" applyFont="1" applyFill="1" applyBorder="1" applyAlignment="1">
      <alignment horizontal="right" vertical="center"/>
    </xf>
    <xf numFmtId="165" fontId="7" fillId="0" borderId="4" xfId="0" applyNumberFormat="1" applyFont="1" applyBorder="1" applyAlignment="1">
      <alignment horizontal="right" vertical="center"/>
    </xf>
    <xf numFmtId="166" fontId="9" fillId="0" borderId="4" xfId="0" applyNumberFormat="1" applyFont="1" applyBorder="1" applyAlignment="1">
      <alignment horizontal="right" vertical="center"/>
    </xf>
    <xf numFmtId="167" fontId="7" fillId="0" borderId="4" xfId="14" applyNumberFormat="1" applyFont="1" applyFill="1" applyBorder="1" applyAlignment="1">
      <alignment horizontal="right" vertical="center"/>
    </xf>
    <xf numFmtId="41" fontId="7" fillId="0" borderId="4" xfId="15" applyFont="1" applyBorder="1" applyAlignment="1">
      <alignment horizontal="right" vertical="center"/>
    </xf>
    <xf numFmtId="41" fontId="9" fillId="0" borderId="4" xfId="15" applyFont="1" applyBorder="1" applyAlignment="1">
      <alignment horizontal="right" vertical="center"/>
    </xf>
    <xf numFmtId="41" fontId="7" fillId="11" borderId="4" xfId="15" applyFont="1" applyFill="1" applyBorder="1" applyAlignment="1">
      <alignment horizontal="right" vertical="center" wrapText="1"/>
    </xf>
    <xf numFmtId="3" fontId="7" fillId="11" borderId="4" xfId="18" applyNumberFormat="1" applyFont="1" applyFill="1" applyBorder="1" applyAlignment="1">
      <alignment horizontal="right" vertical="center"/>
    </xf>
    <xf numFmtId="3" fontId="9" fillId="11" borderId="4" xfId="18" applyNumberFormat="1" applyFont="1" applyFill="1" applyBorder="1" applyAlignment="1">
      <alignment horizontal="right" vertical="center"/>
    </xf>
    <xf numFmtId="0" fontId="73" fillId="2" borderId="0" xfId="0" applyFont="1" applyFill="1" applyAlignment="1">
      <alignment horizontal="left" vertical="top"/>
    </xf>
    <xf numFmtId="0" fontId="7" fillId="0" borderId="4" xfId="17" applyFont="1" applyBorder="1"/>
    <xf numFmtId="0" fontId="7" fillId="0" borderId="4" xfId="17" applyFont="1" applyBorder="1" applyAlignment="1">
      <alignment horizontal="right" vertical="center"/>
    </xf>
    <xf numFmtId="9" fontId="71" fillId="0" borderId="4" xfId="0" applyNumberFormat="1" applyFont="1" applyBorder="1" applyAlignment="1">
      <alignment horizontal="right" vertical="center" wrapText="1"/>
    </xf>
    <xf numFmtId="0" fontId="72" fillId="0" borderId="4" xfId="0" applyFont="1" applyBorder="1" applyAlignment="1">
      <alignment horizontal="right" vertical="center" wrapText="1"/>
    </xf>
    <xf numFmtId="0" fontId="43" fillId="8" borderId="7" xfId="0" applyFont="1" applyFill="1" applyBorder="1" applyAlignment="1">
      <alignment horizontal="left" vertical="center"/>
    </xf>
    <xf numFmtId="0" fontId="43" fillId="8" borderId="2"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55" fillId="8" borderId="2" xfId="0" applyFont="1" applyFill="1" applyBorder="1" applyAlignment="1">
      <alignment horizontal="left" vertical="center"/>
    </xf>
    <xf numFmtId="0" fontId="55" fillId="8" borderId="21" xfId="0" applyFont="1" applyFill="1" applyBorder="1" applyAlignment="1">
      <alignment horizontal="left" vertical="center"/>
    </xf>
    <xf numFmtId="0" fontId="19" fillId="0" borderId="0" xfId="0" applyFont="1" applyAlignment="1">
      <alignment horizontal="left" vertical="center"/>
    </xf>
    <xf numFmtId="0" fontId="19" fillId="8" borderId="1" xfId="0" applyFont="1" applyFill="1" applyBorder="1" applyAlignment="1">
      <alignment horizontal="left" vertical="center"/>
    </xf>
    <xf numFmtId="0" fontId="19" fillId="8" borderId="6" xfId="0" applyFont="1" applyFill="1" applyBorder="1" applyAlignment="1">
      <alignment horizontal="left" vertical="center"/>
    </xf>
    <xf numFmtId="0" fontId="55" fillId="8" borderId="1" xfId="0" applyFont="1" applyFill="1" applyBorder="1" applyAlignment="1">
      <alignment horizontal="left" vertical="center"/>
    </xf>
    <xf numFmtId="0" fontId="55" fillId="8" borderId="6" xfId="0" applyFont="1" applyFill="1" applyBorder="1" applyAlignment="1">
      <alignment horizontal="left" vertical="center"/>
    </xf>
    <xf numFmtId="0" fontId="19" fillId="0" borderId="11" xfId="0" applyFont="1" applyBorder="1" applyAlignment="1">
      <alignment horizontal="center" wrapText="1"/>
    </xf>
    <xf numFmtId="0" fontId="43" fillId="8" borderId="1" xfId="0" applyFont="1" applyFill="1" applyBorder="1" applyAlignment="1">
      <alignment horizontal="left" vertical="center"/>
    </xf>
    <xf numFmtId="0" fontId="9" fillId="0" borderId="4" xfId="0" applyFont="1" applyBorder="1" applyAlignment="1">
      <alignment horizontal="left" vertical="center"/>
    </xf>
    <xf numFmtId="9" fontId="9" fillId="0" borderId="4" xfId="16" applyFont="1" applyFill="1" applyBorder="1" applyAlignment="1">
      <alignment horizontal="right" vertical="center"/>
    </xf>
    <xf numFmtId="0" fontId="9" fillId="11" borderId="4" xfId="0" applyFont="1" applyFill="1" applyBorder="1" applyAlignment="1">
      <alignment horizontal="right" vertical="center"/>
    </xf>
    <xf numFmtId="3" fontId="7" fillId="11" borderId="4" xfId="0" applyNumberFormat="1" applyFont="1" applyFill="1" applyBorder="1" applyAlignment="1">
      <alignment horizontal="right" vertical="center" wrapText="1"/>
    </xf>
    <xf numFmtId="0" fontId="71" fillId="2" borderId="0" xfId="0" applyFont="1" applyFill="1" applyAlignment="1">
      <alignment wrapText="1"/>
    </xf>
    <xf numFmtId="0" fontId="71" fillId="2" borderId="0" xfId="0" applyFont="1" applyFill="1" applyAlignment="1">
      <alignment horizontal="center" wrapText="1"/>
    </xf>
    <xf numFmtId="0" fontId="43"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7" xfId="0" applyFont="1" applyBorder="1" applyAlignment="1">
      <alignment horizontal="left" vertical="center" wrapText="1"/>
    </xf>
    <xf numFmtId="0" fontId="9" fillId="2" borderId="4" xfId="0" applyFont="1" applyFill="1" applyBorder="1" applyAlignment="1">
      <alignment horizontal="left" vertical="top" wrapText="1"/>
    </xf>
    <xf numFmtId="0" fontId="8" fillId="3" borderId="4" xfId="0" applyFont="1" applyFill="1" applyBorder="1" applyAlignment="1">
      <alignment horizontal="left" vertical="top" wrapText="1"/>
    </xf>
    <xf numFmtId="0" fontId="12" fillId="11" borderId="0" xfId="0" applyFont="1" applyFill="1" applyAlignment="1">
      <alignment horizontal="left" vertical="top"/>
    </xf>
    <xf numFmtId="0" fontId="19" fillId="11" borderId="0" xfId="0" applyFont="1" applyFill="1"/>
    <xf numFmtId="0" fontId="12" fillId="11" borderId="0" xfId="0" applyFont="1" applyFill="1" applyAlignment="1">
      <alignment horizontal="left" vertical="top" wrapText="1"/>
    </xf>
    <xf numFmtId="0" fontId="9" fillId="3" borderId="22" xfId="0" applyFont="1" applyFill="1" applyBorder="1" applyAlignment="1">
      <alignment horizontal="left" vertical="center" wrapText="1"/>
    </xf>
    <xf numFmtId="0" fontId="17" fillId="0" borderId="22" xfId="0" applyFont="1" applyBorder="1" applyAlignment="1">
      <alignment horizontal="left" vertical="top" wrapText="1"/>
    </xf>
    <xf numFmtId="0" fontId="13" fillId="3" borderId="22" xfId="0" applyFont="1" applyFill="1" applyBorder="1" applyAlignment="1">
      <alignment horizontal="left" vertical="top" wrapText="1"/>
    </xf>
    <xf numFmtId="0" fontId="7" fillId="3" borderId="22" xfId="0" applyFont="1" applyFill="1" applyBorder="1" applyAlignment="1">
      <alignment horizontal="left" vertical="top" wrapText="1"/>
    </xf>
    <xf numFmtId="0" fontId="9" fillId="0" borderId="22" xfId="0" applyFont="1" applyBorder="1" applyAlignment="1">
      <alignment horizontal="left" vertical="top" wrapText="1"/>
    </xf>
    <xf numFmtId="0" fontId="58" fillId="3" borderId="22" xfId="1" applyFont="1" applyFill="1" applyBorder="1" applyAlignment="1">
      <alignment horizontal="left" vertical="top" wrapText="1"/>
    </xf>
    <xf numFmtId="0" fontId="2" fillId="0" borderId="22" xfId="0" applyFont="1" applyBorder="1" applyAlignment="1">
      <alignment horizontal="left" vertical="top"/>
    </xf>
    <xf numFmtId="0" fontId="17" fillId="3" borderId="22" xfId="0" applyFont="1" applyFill="1" applyBorder="1" applyAlignment="1">
      <alignment horizontal="left" vertical="top" wrapText="1"/>
    </xf>
    <xf numFmtId="0" fontId="13" fillId="0" borderId="22" xfId="0" applyFont="1" applyBorder="1" applyAlignment="1">
      <alignment horizontal="left" vertical="top" wrapText="1"/>
    </xf>
    <xf numFmtId="0" fontId="2" fillId="0" borderId="22" xfId="0" applyFont="1" applyBorder="1" applyAlignment="1">
      <alignment horizontal="left" vertical="top" wrapText="1"/>
    </xf>
    <xf numFmtId="0" fontId="7" fillId="0" borderId="22" xfId="0" applyFont="1" applyBorder="1" applyAlignment="1">
      <alignment horizontal="left" vertical="top" wrapText="1"/>
    </xf>
    <xf numFmtId="0" fontId="43" fillId="8" borderId="4" xfId="11" applyFont="1" applyFill="1" applyBorder="1" applyAlignment="1">
      <alignment horizontal="left" vertical="center" wrapText="1"/>
    </xf>
    <xf numFmtId="49" fontId="43" fillId="8" borderId="4" xfId="11" applyNumberFormat="1" applyFont="1" applyFill="1" applyBorder="1" applyAlignment="1">
      <alignment horizontal="left" vertical="center" wrapText="1"/>
    </xf>
    <xf numFmtId="0" fontId="62" fillId="0" borderId="4" xfId="12" applyFont="1" applyFill="1" applyBorder="1" applyAlignment="1">
      <alignment horizontal="left" vertical="top"/>
    </xf>
    <xf numFmtId="0" fontId="7" fillId="9" borderId="4" xfId="0" applyFont="1" applyFill="1" applyBorder="1" applyAlignment="1">
      <alignment horizontal="left" vertical="top"/>
    </xf>
    <xf numFmtId="0" fontId="7" fillId="9" borderId="4" xfId="0" applyFont="1" applyFill="1" applyBorder="1" applyAlignment="1">
      <alignment horizontal="left" vertical="top" wrapText="1"/>
    </xf>
    <xf numFmtId="0" fontId="7" fillId="0" borderId="4" xfId="17" applyFont="1" applyBorder="1" applyAlignment="1">
      <alignment horizontal="left" vertical="top" wrapText="1"/>
    </xf>
    <xf numFmtId="0" fontId="7" fillId="0" borderId="8" xfId="10" applyFont="1" applyBorder="1" applyAlignment="1">
      <alignment horizontal="left" vertical="top"/>
    </xf>
    <xf numFmtId="0" fontId="7" fillId="6" borderId="4" xfId="17" applyFont="1" applyFill="1" applyBorder="1" applyAlignment="1">
      <alignment horizontal="left" vertical="top" wrapText="1"/>
    </xf>
    <xf numFmtId="16" fontId="62" fillId="0" borderId="4" xfId="12" applyNumberFormat="1" applyFont="1" applyFill="1" applyBorder="1" applyAlignment="1">
      <alignment horizontal="left" vertical="top" wrapText="1"/>
    </xf>
    <xf numFmtId="16" fontId="7" fillId="0" borderId="4" xfId="10" applyNumberFormat="1" applyFont="1" applyBorder="1" applyAlignment="1">
      <alignment horizontal="left" vertical="top" wrapText="1"/>
    </xf>
    <xf numFmtId="0" fontId="7" fillId="0" borderId="0" xfId="17" applyFont="1" applyAlignment="1">
      <alignment horizontal="left" vertical="top" wrapText="1"/>
    </xf>
    <xf numFmtId="0" fontId="7" fillId="9" borderId="4" xfId="10" applyFont="1" applyFill="1" applyBorder="1" applyAlignment="1">
      <alignment horizontal="left" vertical="top"/>
    </xf>
    <xf numFmtId="0" fontId="7" fillId="9" borderId="4" xfId="10" applyFont="1" applyFill="1" applyBorder="1" applyAlignment="1">
      <alignment horizontal="left" vertical="top" wrapText="1"/>
    </xf>
    <xf numFmtId="0" fontId="7" fillId="9" borderId="4" xfId="17" applyFont="1" applyFill="1" applyBorder="1" applyAlignment="1">
      <alignment horizontal="left" vertical="top" wrapText="1"/>
    </xf>
    <xf numFmtId="0" fontId="7" fillId="9" borderId="4" xfId="0" applyFont="1" applyFill="1" applyBorder="1"/>
    <xf numFmtId="16" fontId="7" fillId="9" borderId="4" xfId="10" applyNumberFormat="1" applyFont="1" applyFill="1" applyBorder="1" applyAlignment="1">
      <alignment horizontal="left" vertical="top" wrapText="1"/>
    </xf>
    <xf numFmtId="0" fontId="7" fillId="9" borderId="4" xfId="0" applyFont="1" applyFill="1" applyBorder="1" applyAlignment="1">
      <alignment wrapText="1"/>
    </xf>
    <xf numFmtId="0" fontId="15" fillId="7" borderId="9" xfId="1" applyFont="1" applyFill="1" applyBorder="1" applyAlignment="1">
      <alignment horizontal="center" vertical="center"/>
    </xf>
    <xf numFmtId="0" fontId="71" fillId="4" borderId="10" xfId="2" applyFont="1" applyFill="1" applyBorder="1" applyAlignment="1">
      <alignment vertical="center" wrapText="1"/>
    </xf>
    <xf numFmtId="0" fontId="51" fillId="4" borderId="10" xfId="2" applyFont="1" applyFill="1" applyBorder="1" applyAlignment="1">
      <alignment vertical="center"/>
    </xf>
    <xf numFmtId="0" fontId="51" fillId="4" borderId="10" xfId="2" applyFont="1" applyFill="1" applyBorder="1" applyAlignment="1">
      <alignment horizontal="right" vertical="center"/>
    </xf>
    <xf numFmtId="9" fontId="7" fillId="0" borderId="10" xfId="0" applyNumberFormat="1" applyFont="1" applyBorder="1" applyAlignment="1">
      <alignment horizontal="right" wrapText="1"/>
    </xf>
    <xf numFmtId="0" fontId="3" fillId="0" borderId="0" xfId="1" applyAlignment="1">
      <alignment horizontal="left" indent="1"/>
    </xf>
    <xf numFmtId="0" fontId="65" fillId="2" borderId="0" xfId="0" applyFont="1" applyFill="1" applyAlignment="1">
      <alignment horizontal="left" vertical="top"/>
    </xf>
    <xf numFmtId="0" fontId="65" fillId="2" borderId="0" xfId="0" applyFont="1" applyFill="1" applyAlignment="1">
      <alignment horizontal="left" vertical="top" wrapText="1"/>
    </xf>
    <xf numFmtId="0" fontId="1" fillId="0" borderId="4" xfId="0" applyFont="1" applyBorder="1" applyAlignment="1">
      <alignment horizontal="left" vertical="top"/>
    </xf>
    <xf numFmtId="0" fontId="70" fillId="2" borderId="0" xfId="2" applyFont="1" applyFill="1" applyAlignment="1">
      <alignment horizontal="left" vertical="top"/>
    </xf>
    <xf numFmtId="0" fontId="71" fillId="2" borderId="0" xfId="2" applyFont="1" applyFill="1" applyAlignment="1">
      <alignment horizontal="left" vertical="top"/>
    </xf>
    <xf numFmtId="0" fontId="71" fillId="2" borderId="0" xfId="0" applyFont="1" applyFill="1" applyAlignment="1">
      <alignment horizontal="left" vertical="top" wrapText="1"/>
    </xf>
    <xf numFmtId="0" fontId="70" fillId="2" borderId="0" xfId="2" applyFont="1" applyFill="1" applyAlignment="1">
      <alignment horizontal="left" vertical="center"/>
    </xf>
    <xf numFmtId="0" fontId="71" fillId="2" borderId="0" xfId="2" applyFont="1" applyFill="1" applyAlignment="1">
      <alignment horizontal="left" vertical="top" wrapText="1"/>
    </xf>
    <xf numFmtId="0" fontId="70" fillId="2" borderId="0" xfId="0" applyFont="1" applyFill="1" applyAlignment="1">
      <alignment horizontal="left" vertical="top" wrapText="1"/>
    </xf>
    <xf numFmtId="0" fontId="71" fillId="2" borderId="0" xfId="0" applyFont="1" applyFill="1" applyAlignment="1">
      <alignment horizontal="left" vertical="top"/>
    </xf>
    <xf numFmtId="0" fontId="70" fillId="2" borderId="0" xfId="0" applyFont="1" applyFill="1" applyAlignment="1">
      <alignment horizontal="left" vertical="center" wrapText="1"/>
    </xf>
    <xf numFmtId="0" fontId="17" fillId="0" borderId="10" xfId="0" applyFont="1" applyBorder="1" applyAlignment="1">
      <alignment horizontal="right" vertical="top" wrapText="1"/>
    </xf>
    <xf numFmtId="0" fontId="13" fillId="0" borderId="10" xfId="0" applyFont="1" applyBorder="1" applyAlignment="1">
      <alignment horizontal="right" vertical="top" wrapText="1"/>
    </xf>
    <xf numFmtId="0" fontId="13" fillId="0" borderId="10" xfId="0" applyFont="1" applyBorder="1" applyAlignment="1">
      <alignment horizontal="left" vertical="top" wrapText="1"/>
    </xf>
    <xf numFmtId="0" fontId="52" fillId="0" borderId="0" xfId="2" applyFont="1" applyAlignment="1">
      <alignment horizontal="left" vertical="top" wrapText="1"/>
    </xf>
    <xf numFmtId="0" fontId="9" fillId="0" borderId="4" xfId="0" applyFont="1" applyBorder="1" applyAlignment="1">
      <alignment horizontal="center" vertical="center" wrapText="1"/>
    </xf>
    <xf numFmtId="0" fontId="9" fillId="11" borderId="4" xfId="0" applyFont="1" applyFill="1" applyBorder="1" applyAlignment="1">
      <alignment horizontal="center" vertical="center" wrapText="1"/>
    </xf>
    <xf numFmtId="167" fontId="7" fillId="0" borderId="4" xfId="14" applyNumberFormat="1" applyFont="1" applyFill="1" applyBorder="1" applyAlignment="1">
      <alignment horizontal="right" vertical="center"/>
    </xf>
    <xf numFmtId="0" fontId="9" fillId="11" borderId="4" xfId="0" applyFont="1" applyFill="1" applyBorder="1" applyAlignment="1">
      <alignment horizontal="left" vertical="center" wrapText="1"/>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0" fontId="43" fillId="8" borderId="1" xfId="0" applyFont="1" applyFill="1" applyBorder="1" applyAlignment="1">
      <alignment horizontal="left" vertical="center" wrapText="1"/>
    </xf>
    <xf numFmtId="0" fontId="43" fillId="8" borderId="6" xfId="0" applyFont="1" applyFill="1" applyBorder="1" applyAlignment="1">
      <alignment horizontal="left" vertical="center" wrapText="1"/>
    </xf>
    <xf numFmtId="167" fontId="7" fillId="11" borderId="4" xfId="14" applyNumberFormat="1" applyFont="1" applyFill="1" applyBorder="1" applyAlignment="1">
      <alignment horizontal="right" vertical="center"/>
    </xf>
    <xf numFmtId="167" fontId="72" fillId="0" borderId="4" xfId="14" applyNumberFormat="1" applyFont="1" applyFill="1" applyBorder="1" applyAlignment="1">
      <alignment horizontal="right" vertical="center"/>
    </xf>
    <xf numFmtId="3" fontId="7" fillId="0" borderId="4" xfId="0" applyNumberFormat="1" applyFont="1" applyBorder="1" applyAlignment="1">
      <alignment horizontal="left" vertical="center"/>
    </xf>
    <xf numFmtId="0" fontId="2" fillId="0" borderId="0" xfId="0" applyFont="1" applyAlignment="1">
      <alignment horizontal="center"/>
    </xf>
    <xf numFmtId="0" fontId="1" fillId="0" borderId="0" xfId="0" applyFont="1" applyAlignment="1">
      <alignment horizontal="center"/>
    </xf>
    <xf numFmtId="0" fontId="19" fillId="0" borderId="0" xfId="0" applyFont="1" applyAlignment="1">
      <alignment horizontal="center"/>
    </xf>
    <xf numFmtId="0" fontId="43" fillId="8" borderId="4" xfId="0" applyFont="1" applyFill="1" applyBorder="1" applyAlignment="1">
      <alignment horizontal="justify" vertical="center" wrapText="1"/>
    </xf>
    <xf numFmtId="0" fontId="43" fillId="8" borderId="5" xfId="0" applyFont="1" applyFill="1" applyBorder="1" applyAlignment="1">
      <alignment horizontal="left" vertical="center" wrapText="1"/>
    </xf>
    <xf numFmtId="0" fontId="9" fillId="0" borderId="4" xfId="0" applyFont="1" applyBorder="1" applyAlignment="1">
      <alignment vertical="center" wrapText="1"/>
    </xf>
    <xf numFmtId="0" fontId="9" fillId="0" borderId="4" xfId="0" applyFont="1" applyBorder="1" applyAlignment="1">
      <alignment horizontal="left" vertical="center" wrapText="1"/>
    </xf>
    <xf numFmtId="0" fontId="43" fillId="8" borderId="5" xfId="0" applyFont="1" applyFill="1" applyBorder="1" applyAlignment="1">
      <alignment horizontal="justify" vertical="center" wrapText="1"/>
    </xf>
    <xf numFmtId="0" fontId="7" fillId="0" borderId="4" xfId="0" applyFont="1" applyBorder="1" applyAlignment="1">
      <alignment horizontal="left" vertical="top" wrapText="1"/>
    </xf>
    <xf numFmtId="0" fontId="7" fillId="11" borderId="4" xfId="0" applyFont="1" applyFill="1" applyBorder="1" applyAlignment="1">
      <alignment horizontal="left" vertical="center" wrapText="1"/>
    </xf>
    <xf numFmtId="0" fontId="43" fillId="8" borderId="4" xfId="0" applyFont="1" applyFill="1" applyBorder="1" applyAlignment="1">
      <alignment horizontal="left" vertical="center" wrapText="1"/>
    </xf>
    <xf numFmtId="0" fontId="9" fillId="11" borderId="7" xfId="0" applyFont="1" applyFill="1" applyBorder="1" applyAlignment="1">
      <alignment horizontal="left" vertical="center" wrapText="1"/>
    </xf>
    <xf numFmtId="0" fontId="9" fillId="11" borderId="8" xfId="0" applyFont="1" applyFill="1" applyBorder="1" applyAlignment="1">
      <alignment horizontal="left" vertical="center" wrapText="1"/>
    </xf>
    <xf numFmtId="0" fontId="9" fillId="11" borderId="22" xfId="0" applyFont="1" applyFill="1" applyBorder="1" applyAlignment="1">
      <alignment horizontal="left" vertical="center" wrapText="1"/>
    </xf>
    <xf numFmtId="0" fontId="7" fillId="11" borderId="7" xfId="0" applyFont="1" applyFill="1" applyBorder="1" applyAlignment="1">
      <alignment horizontal="left" vertical="center" wrapText="1"/>
    </xf>
    <xf numFmtId="0" fontId="7" fillId="11" borderId="8" xfId="0" applyFont="1" applyFill="1" applyBorder="1" applyAlignment="1">
      <alignment horizontal="left" vertical="center" wrapText="1"/>
    </xf>
    <xf numFmtId="0" fontId="7" fillId="11" borderId="22"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17" fillId="3" borderId="22" xfId="0" applyFont="1" applyFill="1" applyBorder="1" applyAlignment="1">
      <alignment horizontal="left" vertical="top" wrapText="1"/>
    </xf>
    <xf numFmtId="0" fontId="17" fillId="3" borderId="4" xfId="0" applyFont="1" applyFill="1" applyBorder="1" applyAlignment="1">
      <alignment horizontal="left" vertical="top" wrapText="1"/>
    </xf>
    <xf numFmtId="0" fontId="13" fillId="3" borderId="22" xfId="0" applyFont="1" applyFill="1" applyBorder="1" applyAlignment="1">
      <alignment horizontal="left" vertical="top" wrapText="1"/>
    </xf>
    <xf numFmtId="0" fontId="13" fillId="3" borderId="4" xfId="0" applyFont="1" applyFill="1" applyBorder="1" applyAlignment="1">
      <alignment horizontal="left" vertical="top" wrapText="1"/>
    </xf>
    <xf numFmtId="0" fontId="7" fillId="0" borderId="23" xfId="0" applyFont="1" applyBorder="1" applyAlignment="1">
      <alignment horizontal="left" vertical="top" wrapText="1"/>
    </xf>
    <xf numFmtId="0" fontId="7" fillId="0" borderId="0" xfId="0" applyFont="1" applyAlignment="1">
      <alignment horizontal="left" vertical="top" wrapText="1"/>
    </xf>
  </cellXfs>
  <cellStyles count="19">
    <cellStyle name="Comma" xfId="14" builtinId="3"/>
    <cellStyle name="Comma [0]" xfId="15" builtinId="6"/>
    <cellStyle name="Hyperlink" xfId="1" builtinId="8"/>
    <cellStyle name="Hyperlink 2" xfId="3" xr:uid="{1478054A-DA2F-46D9-81F3-49D7FE713D47}"/>
    <cellStyle name="Hyperlink 3" xfId="7" xr:uid="{D2E7F9D2-BB9C-4675-920C-9DC66FF400A7}"/>
    <cellStyle name="Hyperlink 4" xfId="12" xr:uid="{E061FE31-4E0A-49F7-B88C-C679178EFF0A}"/>
    <cellStyle name="Normal" xfId="0" builtinId="0"/>
    <cellStyle name="Normal 2" xfId="2" xr:uid="{314414E9-FBE3-4C61-BCAA-B42A3F453E8A}"/>
    <cellStyle name="Normal 2 2" xfId="8" xr:uid="{F2596DE2-1F73-4005-AD40-DDD745D22862}"/>
    <cellStyle name="Normal 3" xfId="6" xr:uid="{4AAA9B17-B85B-4DFB-92EE-AFD01290B0A3}"/>
    <cellStyle name="Normal 3 2" xfId="17" xr:uid="{A02393CE-1B33-4CB2-B6F7-D81670CB5110}"/>
    <cellStyle name="Normal 4" xfId="9" xr:uid="{CC7FF99F-74B2-46B5-A7E1-0FFB8907BB69}"/>
    <cellStyle name="Normal 4 2" xfId="18" xr:uid="{10E2496A-5A99-48AB-9FA6-2BB094D4EB09}"/>
    <cellStyle name="Normale 2" xfId="5" xr:uid="{2FD86EC8-BED8-423A-B947-5298BB0FECAE}"/>
    <cellStyle name="Normale 2 2" xfId="11" xr:uid="{9F2215B6-6491-4DC5-A2FC-967E6269F58F}"/>
    <cellStyle name="Normale 3" xfId="4" xr:uid="{3EE4AEF4-3C52-46E6-8F28-10609F293C71}"/>
    <cellStyle name="Normale 3 2" xfId="10" xr:uid="{9F4AB156-51AF-4329-BE3C-C197AD9FEC0C}"/>
    <cellStyle name="Normale 4" xfId="13" xr:uid="{18B52BDF-EEA2-484F-BFA9-D856B24D12DF}"/>
    <cellStyle name="Percent" xfId="16" builtinId="5"/>
  </cellStyles>
  <dxfs count="2">
    <dxf>
      <font>
        <i val="0"/>
        <condense val="0"/>
        <extend val="0"/>
        <color rgb="FF9C0006"/>
      </font>
      <fill>
        <patternFill>
          <bgColor rgb="FFFFC7CE"/>
        </patternFill>
      </fill>
    </dxf>
    <dxf>
      <font>
        <i val="0"/>
        <condense val="0"/>
        <extend val="0"/>
        <color rgb="FF9C0006"/>
      </font>
      <fill>
        <patternFill>
          <bgColor rgb="FFFFC7CE"/>
        </patternFill>
      </fill>
    </dxf>
  </dxfs>
  <tableStyles count="0" defaultTableStyle="TableStyleMedium2" defaultPivotStyle="PivotStyleLight16"/>
  <colors>
    <mruColors>
      <color rgb="FFE4E470"/>
      <color rgb="FFEBEB94"/>
      <color rgb="FF0073CF"/>
      <color rgb="FF1625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10.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11.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12.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13.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14.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15.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16.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17.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2.xml.rels><?xml version="1.0" encoding="UTF-8" standalone="yes"?>
<Relationships xmlns="http://schemas.openxmlformats.org/package/2006/relationships"><Relationship Id="rId8" Type="http://schemas.openxmlformats.org/officeDocument/2006/relationships/hyperlink" Target="#Social!A1"/><Relationship Id="rId13" Type="http://schemas.openxmlformats.org/officeDocument/2006/relationships/hyperlink" Target="#'SASB Index'!A1"/><Relationship Id="rId3" Type="http://schemas.openxmlformats.org/officeDocument/2006/relationships/hyperlink" Target="#'FY24 Reporting Suite'!A1"/><Relationship Id="rId7" Type="http://schemas.openxmlformats.org/officeDocument/2006/relationships/hyperlink" Target="#OHS!A1"/><Relationship Id="rId12" Type="http://schemas.openxmlformats.org/officeDocument/2006/relationships/hyperlink" Target="#'Waste &amp; Water'!A1"/><Relationship Id="rId17" Type="http://schemas.openxmlformats.org/officeDocument/2006/relationships/hyperlink" Target="#'ESRS S1 Index'!A1"/><Relationship Id="rId2" Type="http://schemas.openxmlformats.org/officeDocument/2006/relationships/hyperlink" Target="#Intro!A1"/><Relationship Id="rId16" Type="http://schemas.openxmlformats.org/officeDocument/2006/relationships/hyperlink" Target="#'ESRS E1 Index '!A1"/><Relationship Id="rId1" Type="http://schemas.openxmlformats.org/officeDocument/2006/relationships/hyperlink" Target="https://www.dlapiper.com/en-gb/about-us/sustainability/sustainability-reporting" TargetMode="External"/><Relationship Id="rId6" Type="http://schemas.openxmlformats.org/officeDocument/2006/relationships/hyperlink" Target="#'People by region'!A1"/><Relationship Id="rId11" Type="http://schemas.openxmlformats.org/officeDocument/2006/relationships/hyperlink" Target="#Carbon!A1"/><Relationship Id="rId5" Type="http://schemas.openxmlformats.org/officeDocument/2006/relationships/hyperlink" Target="#People!A1"/><Relationship Id="rId15" Type="http://schemas.openxmlformats.org/officeDocument/2006/relationships/hyperlink" Target="#'GRI Index'!A1"/><Relationship Id="rId10" Type="http://schemas.openxmlformats.org/officeDocument/2006/relationships/hyperlink" Target="#Energy!A1"/><Relationship Id="rId4" Type="http://schemas.openxmlformats.org/officeDocument/2006/relationships/hyperlink" Target="#'FY24 Progress Summary'!A1"/><Relationship Id="rId9" Type="http://schemas.openxmlformats.org/officeDocument/2006/relationships/hyperlink" Target="#Governance!A1"/><Relationship Id="rId14" Type="http://schemas.openxmlformats.org/officeDocument/2006/relationships/hyperlink" Target="#'WEF Index'!A1"/></Relationships>
</file>

<file path=xl/drawings/_rels/drawing3.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4.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5.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6.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7.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8.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drawing9.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WEF Index'!A1"/><Relationship Id="rId3" Type="http://schemas.openxmlformats.org/officeDocument/2006/relationships/hyperlink" Target="#'FY24 Progress Summary'!A1"/><Relationship Id="rId7" Type="http://schemas.openxmlformats.org/officeDocument/2006/relationships/hyperlink" Target="#Social!A1"/><Relationship Id="rId12" Type="http://schemas.openxmlformats.org/officeDocument/2006/relationships/hyperlink" Target="#'SASB Index'!A1"/><Relationship Id="rId2" Type="http://schemas.openxmlformats.org/officeDocument/2006/relationships/hyperlink" Target="#'FY24 Reporting Suite'!A1"/><Relationship Id="rId16" Type="http://schemas.openxmlformats.org/officeDocument/2006/relationships/hyperlink" Target="#'ESRS S1 Index'!A1"/><Relationship Id="rId1" Type="http://schemas.openxmlformats.org/officeDocument/2006/relationships/hyperlink" Target="#Intro!A1"/><Relationship Id="rId6" Type="http://schemas.openxmlformats.org/officeDocument/2006/relationships/hyperlink" Target="#OHS!A1"/><Relationship Id="rId11" Type="http://schemas.openxmlformats.org/officeDocument/2006/relationships/hyperlink" Target="#'Waste &amp; Water'!A1"/><Relationship Id="rId5" Type="http://schemas.openxmlformats.org/officeDocument/2006/relationships/hyperlink" Target="#'People by region'!A1"/><Relationship Id="rId15" Type="http://schemas.openxmlformats.org/officeDocument/2006/relationships/hyperlink" Target="#'ESRS E1 Index '!A1"/><Relationship Id="rId10" Type="http://schemas.openxmlformats.org/officeDocument/2006/relationships/hyperlink" Target="#Carbon!A1"/><Relationship Id="rId4" Type="http://schemas.openxmlformats.org/officeDocument/2006/relationships/hyperlink" Target="#People!A1"/><Relationship Id="rId9" Type="http://schemas.openxmlformats.org/officeDocument/2006/relationships/hyperlink" Target="#Energy!A1"/><Relationship Id="rId14" Type="http://schemas.openxmlformats.org/officeDocument/2006/relationships/hyperlink" Target="#'GRI Index'!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128587</xdr:colOff>
      <xdr:row>0</xdr:row>
      <xdr:rowOff>163266</xdr:rowOff>
    </xdr:from>
    <xdr:ext cx="1007455" cy="254557"/>
    <xdr:sp macro="" textlink="">
      <xdr:nvSpPr>
        <xdr:cNvPr id="3" name="TextBox 2">
          <a:hlinkClick xmlns:r="http://schemas.openxmlformats.org/officeDocument/2006/relationships" r:id="rId1"/>
          <a:extLst>
            <a:ext uri="{FF2B5EF4-FFF2-40B4-BE49-F238E27FC236}">
              <a16:creationId xmlns:a16="http://schemas.microsoft.com/office/drawing/2014/main" id="{21017F9A-70F0-5291-324B-B1ECF60B6668}"/>
            </a:ext>
          </a:extLst>
        </xdr:cNvPr>
        <xdr:cNvSpPr txBox="1"/>
      </xdr:nvSpPr>
      <xdr:spPr>
        <a:xfrm>
          <a:off x="977178" y="959902"/>
          <a:ext cx="101070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oneCellAnchor>
  <xdr:oneCellAnchor>
    <xdr:from>
      <xdr:col>2</xdr:col>
      <xdr:colOff>370321</xdr:colOff>
      <xdr:row>0</xdr:row>
      <xdr:rowOff>82154</xdr:rowOff>
    </xdr:from>
    <xdr:ext cx="1243012" cy="416781"/>
    <xdr:sp macro="" textlink="">
      <xdr:nvSpPr>
        <xdr:cNvPr id="2" name="TextBox 1">
          <a:hlinkClick xmlns:r="http://schemas.openxmlformats.org/officeDocument/2006/relationships" r:id="rId2"/>
          <a:extLst>
            <a:ext uri="{FF2B5EF4-FFF2-40B4-BE49-F238E27FC236}">
              <a16:creationId xmlns:a16="http://schemas.microsoft.com/office/drawing/2014/main" id="{548B7AB7-12C3-CF8A-7AF3-54D0DE614186}"/>
            </a:ext>
          </a:extLst>
        </xdr:cNvPr>
        <xdr:cNvSpPr txBox="1"/>
      </xdr:nvSpPr>
      <xdr:spPr>
        <a:xfrm>
          <a:off x="2067503" y="878790"/>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oneCellAnchor>
  <xdr:oneCellAnchor>
    <xdr:from>
      <xdr:col>4</xdr:col>
      <xdr:colOff>2269</xdr:colOff>
      <xdr:row>0</xdr:row>
      <xdr:rowOff>82154</xdr:rowOff>
    </xdr:from>
    <xdr:ext cx="1243012" cy="416781"/>
    <xdr:sp macro="" textlink="">
      <xdr:nvSpPr>
        <xdr:cNvPr id="14" name="TextBox 13">
          <a:hlinkClick xmlns:r="http://schemas.openxmlformats.org/officeDocument/2006/relationships" r:id="rId3"/>
          <a:extLst>
            <a:ext uri="{FF2B5EF4-FFF2-40B4-BE49-F238E27FC236}">
              <a16:creationId xmlns:a16="http://schemas.microsoft.com/office/drawing/2014/main" id="{312D6C5A-0D32-CA2B-C604-0A17ED851A29}"/>
            </a:ext>
          </a:extLst>
        </xdr:cNvPr>
        <xdr:cNvSpPr txBox="1"/>
      </xdr:nvSpPr>
      <xdr:spPr>
        <a:xfrm>
          <a:off x="3393386" y="878790"/>
          <a:ext cx="1249506"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oneCellAnchor>
  <xdr:oneCellAnchor>
    <xdr:from>
      <xdr:col>5</xdr:col>
      <xdr:colOff>479560</xdr:colOff>
      <xdr:row>0</xdr:row>
      <xdr:rowOff>163266</xdr:rowOff>
    </xdr:from>
    <xdr:ext cx="1239764" cy="254557"/>
    <xdr:sp macro="" textlink="">
      <xdr:nvSpPr>
        <xdr:cNvPr id="21" name="TextBox 20">
          <a:hlinkClick xmlns:r="http://schemas.openxmlformats.org/officeDocument/2006/relationships" r:id="rId4"/>
          <a:extLst>
            <a:ext uri="{FF2B5EF4-FFF2-40B4-BE49-F238E27FC236}">
              <a16:creationId xmlns:a16="http://schemas.microsoft.com/office/drawing/2014/main" id="{14369B98-24EB-E1F9-2BB9-8A73E77CC832}"/>
            </a:ext>
          </a:extLst>
        </xdr:cNvPr>
        <xdr:cNvSpPr txBox="1"/>
      </xdr:nvSpPr>
      <xdr:spPr>
        <a:xfrm>
          <a:off x="4722515" y="959902"/>
          <a:ext cx="124625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oneCellAnchor>
  <xdr:oneCellAnchor>
    <xdr:from>
      <xdr:col>7</xdr:col>
      <xdr:colOff>108260</xdr:colOff>
      <xdr:row>0</xdr:row>
      <xdr:rowOff>82154</xdr:rowOff>
    </xdr:from>
    <xdr:ext cx="1246260" cy="416781"/>
    <xdr:sp macro="" textlink="">
      <xdr:nvSpPr>
        <xdr:cNvPr id="23" name="TextBox 22">
          <a:hlinkClick xmlns:r="http://schemas.openxmlformats.org/officeDocument/2006/relationships" r:id="rId5"/>
          <a:extLst>
            <a:ext uri="{FF2B5EF4-FFF2-40B4-BE49-F238E27FC236}">
              <a16:creationId xmlns:a16="http://schemas.microsoft.com/office/drawing/2014/main" id="{234AEF19-B7AB-56FC-8210-FBE79B950420}"/>
            </a:ext>
          </a:extLst>
        </xdr:cNvPr>
        <xdr:cNvSpPr txBox="1"/>
      </xdr:nvSpPr>
      <xdr:spPr>
        <a:xfrm>
          <a:off x="6048396" y="878790"/>
          <a:ext cx="1249507"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oneCellAnchor>
  <xdr:oneCellAnchor>
    <xdr:from>
      <xdr:col>8</xdr:col>
      <xdr:colOff>588799</xdr:colOff>
      <xdr:row>0</xdr:row>
      <xdr:rowOff>163266</xdr:rowOff>
    </xdr:from>
    <xdr:ext cx="1243012" cy="254557"/>
    <xdr:sp macro="" textlink="">
      <xdr:nvSpPr>
        <xdr:cNvPr id="24" name="TextBox 23">
          <a:hlinkClick xmlns:r="http://schemas.openxmlformats.org/officeDocument/2006/relationships" r:id="rId6"/>
          <a:extLst>
            <a:ext uri="{FF2B5EF4-FFF2-40B4-BE49-F238E27FC236}">
              <a16:creationId xmlns:a16="http://schemas.microsoft.com/office/drawing/2014/main" id="{5B37AA09-8744-0F44-393D-A066EDD4B4A5}"/>
            </a:ext>
          </a:extLst>
        </xdr:cNvPr>
        <xdr:cNvSpPr txBox="1"/>
      </xdr:nvSpPr>
      <xdr:spPr>
        <a:xfrm>
          <a:off x="7377526" y="959902"/>
          <a:ext cx="124950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oneCellAnchor>
  <xdr:oneCellAnchor>
    <xdr:from>
      <xdr:col>10</xdr:col>
      <xdr:colOff>220746</xdr:colOff>
      <xdr:row>0</xdr:row>
      <xdr:rowOff>163266</xdr:rowOff>
    </xdr:from>
    <xdr:ext cx="1243011" cy="254557"/>
    <xdr:sp macro="" textlink="">
      <xdr:nvSpPr>
        <xdr:cNvPr id="25" name="TextBox 24">
          <a:hlinkClick xmlns:r="http://schemas.openxmlformats.org/officeDocument/2006/relationships" r:id="rId7"/>
          <a:extLst>
            <a:ext uri="{FF2B5EF4-FFF2-40B4-BE49-F238E27FC236}">
              <a16:creationId xmlns:a16="http://schemas.microsoft.com/office/drawing/2014/main" id="{EF5197AC-4004-4AC0-66D3-0B7148DCAC20}"/>
            </a:ext>
          </a:extLst>
        </xdr:cNvPr>
        <xdr:cNvSpPr txBox="1"/>
      </xdr:nvSpPr>
      <xdr:spPr>
        <a:xfrm>
          <a:off x="8706655" y="959902"/>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oneCellAnchor>
  <xdr:oneCellAnchor>
    <xdr:from>
      <xdr:col>11</xdr:col>
      <xdr:colOff>698037</xdr:colOff>
      <xdr:row>0</xdr:row>
      <xdr:rowOff>163266</xdr:rowOff>
    </xdr:from>
    <xdr:ext cx="1243013" cy="254557"/>
    <xdr:sp macro="" textlink="">
      <xdr:nvSpPr>
        <xdr:cNvPr id="26" name="TextBox 25">
          <a:hlinkClick xmlns:r="http://schemas.openxmlformats.org/officeDocument/2006/relationships" r:id="rId8"/>
          <a:extLst>
            <a:ext uri="{FF2B5EF4-FFF2-40B4-BE49-F238E27FC236}">
              <a16:creationId xmlns:a16="http://schemas.microsoft.com/office/drawing/2014/main" id="{6F6AD9E4-C007-BE8D-79CB-1058F2D6B671}"/>
            </a:ext>
          </a:extLst>
        </xdr:cNvPr>
        <xdr:cNvSpPr txBox="1"/>
      </xdr:nvSpPr>
      <xdr:spPr>
        <a:xfrm>
          <a:off x="10032537" y="959902"/>
          <a:ext cx="124950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oneCellAnchor>
  <xdr:oneCellAnchor>
    <xdr:from>
      <xdr:col>13</xdr:col>
      <xdr:colOff>329985</xdr:colOff>
      <xdr:row>0</xdr:row>
      <xdr:rowOff>163266</xdr:rowOff>
    </xdr:from>
    <xdr:ext cx="1246260" cy="254557"/>
    <xdr:sp macro="" textlink="">
      <xdr:nvSpPr>
        <xdr:cNvPr id="28" name="TextBox 27">
          <a:hlinkClick xmlns:r="http://schemas.openxmlformats.org/officeDocument/2006/relationships" r:id="rId9"/>
          <a:extLst>
            <a:ext uri="{FF2B5EF4-FFF2-40B4-BE49-F238E27FC236}">
              <a16:creationId xmlns:a16="http://schemas.microsoft.com/office/drawing/2014/main" id="{D074F4C1-0BB7-3B05-11CB-EC8A9B9CD129}"/>
            </a:ext>
          </a:extLst>
        </xdr:cNvPr>
        <xdr:cNvSpPr txBox="1"/>
      </xdr:nvSpPr>
      <xdr:spPr>
        <a:xfrm>
          <a:off x="11361667" y="959902"/>
          <a:ext cx="124950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oneCellAnchor>
  <xdr:oneCellAnchor>
    <xdr:from>
      <xdr:col>14</xdr:col>
      <xdr:colOff>810524</xdr:colOff>
      <xdr:row>0</xdr:row>
      <xdr:rowOff>163266</xdr:rowOff>
    </xdr:from>
    <xdr:ext cx="1243012" cy="254557"/>
    <xdr:sp macro="" textlink="">
      <xdr:nvSpPr>
        <xdr:cNvPr id="29" name="TextBox 28">
          <a:hlinkClick xmlns:r="http://schemas.openxmlformats.org/officeDocument/2006/relationships" r:id="rId10"/>
          <a:extLst>
            <a:ext uri="{FF2B5EF4-FFF2-40B4-BE49-F238E27FC236}">
              <a16:creationId xmlns:a16="http://schemas.microsoft.com/office/drawing/2014/main" id="{A1FCEC22-99D9-0AD3-F1B3-C78BCAFA1C69}"/>
            </a:ext>
          </a:extLst>
        </xdr:cNvPr>
        <xdr:cNvSpPr txBox="1"/>
      </xdr:nvSpPr>
      <xdr:spPr>
        <a:xfrm>
          <a:off x="12690797" y="959902"/>
          <a:ext cx="124950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oneCellAnchor>
  <xdr:oneCellAnchor>
    <xdr:from>
      <xdr:col>16</xdr:col>
      <xdr:colOff>442472</xdr:colOff>
      <xdr:row>0</xdr:row>
      <xdr:rowOff>163266</xdr:rowOff>
    </xdr:from>
    <xdr:ext cx="1246259" cy="254557"/>
    <xdr:sp macro="" textlink="">
      <xdr:nvSpPr>
        <xdr:cNvPr id="30" name="TextBox 29">
          <a:hlinkClick xmlns:r="http://schemas.openxmlformats.org/officeDocument/2006/relationships" r:id="rId11"/>
          <a:extLst>
            <a:ext uri="{FF2B5EF4-FFF2-40B4-BE49-F238E27FC236}">
              <a16:creationId xmlns:a16="http://schemas.microsoft.com/office/drawing/2014/main" id="{993BA394-0823-8BBD-FAEA-FE6265AC60B1}"/>
            </a:ext>
          </a:extLst>
        </xdr:cNvPr>
        <xdr:cNvSpPr txBox="1"/>
      </xdr:nvSpPr>
      <xdr:spPr>
        <a:xfrm>
          <a:off x="14019927" y="959902"/>
          <a:ext cx="124950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oneCellAnchor>
  <xdr:oneCellAnchor>
    <xdr:from>
      <xdr:col>18</xdr:col>
      <xdr:colOff>74419</xdr:colOff>
      <xdr:row>0</xdr:row>
      <xdr:rowOff>163266</xdr:rowOff>
    </xdr:from>
    <xdr:ext cx="1243012" cy="254557"/>
    <xdr:sp macro="" textlink="">
      <xdr:nvSpPr>
        <xdr:cNvPr id="31" name="TextBox 30">
          <a:hlinkClick xmlns:r="http://schemas.openxmlformats.org/officeDocument/2006/relationships" r:id="rId12"/>
          <a:extLst>
            <a:ext uri="{FF2B5EF4-FFF2-40B4-BE49-F238E27FC236}">
              <a16:creationId xmlns:a16="http://schemas.microsoft.com/office/drawing/2014/main" id="{5A3E039B-C372-99BC-2915-1BEA375E21B2}"/>
            </a:ext>
          </a:extLst>
        </xdr:cNvPr>
        <xdr:cNvSpPr txBox="1"/>
      </xdr:nvSpPr>
      <xdr:spPr>
        <a:xfrm>
          <a:off x="15349055" y="959902"/>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oneCellAnchor>
  <xdr:oneCellAnchor>
    <xdr:from>
      <xdr:col>19</xdr:col>
      <xdr:colOff>551711</xdr:colOff>
      <xdr:row>0</xdr:row>
      <xdr:rowOff>163266</xdr:rowOff>
    </xdr:from>
    <xdr:ext cx="1243012" cy="254557"/>
    <xdr:sp macro="" textlink="">
      <xdr:nvSpPr>
        <xdr:cNvPr id="32" name="TextBox 31">
          <a:hlinkClick xmlns:r="http://schemas.openxmlformats.org/officeDocument/2006/relationships" r:id="rId13"/>
          <a:extLst>
            <a:ext uri="{FF2B5EF4-FFF2-40B4-BE49-F238E27FC236}">
              <a16:creationId xmlns:a16="http://schemas.microsoft.com/office/drawing/2014/main" id="{1556EEC4-9CB9-72B5-AB47-4DEF2E3FF869}"/>
            </a:ext>
          </a:extLst>
        </xdr:cNvPr>
        <xdr:cNvSpPr txBox="1"/>
      </xdr:nvSpPr>
      <xdr:spPr>
        <a:xfrm>
          <a:off x="16674938" y="959902"/>
          <a:ext cx="124950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oneCellAnchor>
  <xdr:oneCellAnchor>
    <xdr:from>
      <xdr:col>21</xdr:col>
      <xdr:colOff>183658</xdr:colOff>
      <xdr:row>0</xdr:row>
      <xdr:rowOff>163266</xdr:rowOff>
    </xdr:from>
    <xdr:ext cx="1243012" cy="254557"/>
    <xdr:sp macro="" textlink="">
      <xdr:nvSpPr>
        <xdr:cNvPr id="33" name="TextBox 32">
          <a:hlinkClick xmlns:r="http://schemas.openxmlformats.org/officeDocument/2006/relationships" r:id="rId14"/>
          <a:extLst>
            <a:ext uri="{FF2B5EF4-FFF2-40B4-BE49-F238E27FC236}">
              <a16:creationId xmlns:a16="http://schemas.microsoft.com/office/drawing/2014/main" id="{1BD83CEB-8907-11ED-B818-42DD80F0533B}"/>
            </a:ext>
          </a:extLst>
        </xdr:cNvPr>
        <xdr:cNvSpPr txBox="1"/>
      </xdr:nvSpPr>
      <xdr:spPr>
        <a:xfrm>
          <a:off x="18004067" y="959902"/>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oneCellAnchor>
  <xdr:oneCellAnchor>
    <xdr:from>
      <xdr:col>22</xdr:col>
      <xdr:colOff>660949</xdr:colOff>
      <xdr:row>0</xdr:row>
      <xdr:rowOff>163266</xdr:rowOff>
    </xdr:from>
    <xdr:ext cx="1243012" cy="254557"/>
    <xdr:sp macro="" textlink="">
      <xdr:nvSpPr>
        <xdr:cNvPr id="34" name="TextBox 33">
          <a:hlinkClick xmlns:r="http://schemas.openxmlformats.org/officeDocument/2006/relationships" r:id="rId15"/>
          <a:extLst>
            <a:ext uri="{FF2B5EF4-FFF2-40B4-BE49-F238E27FC236}">
              <a16:creationId xmlns:a16="http://schemas.microsoft.com/office/drawing/2014/main" id="{88738479-4BBC-D446-27F0-7AAF0DB19C62}"/>
            </a:ext>
          </a:extLst>
        </xdr:cNvPr>
        <xdr:cNvSpPr txBox="1"/>
      </xdr:nvSpPr>
      <xdr:spPr>
        <a:xfrm>
          <a:off x="19329949" y="959902"/>
          <a:ext cx="124950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oneCellAnchor>
  <xdr:oneCellAnchor>
    <xdr:from>
      <xdr:col>24</xdr:col>
      <xdr:colOff>292891</xdr:colOff>
      <xdr:row>0</xdr:row>
      <xdr:rowOff>163266</xdr:rowOff>
    </xdr:from>
    <xdr:ext cx="1243012" cy="254557"/>
    <xdr:sp macro="" textlink="">
      <xdr:nvSpPr>
        <xdr:cNvPr id="35" name="TextBox 34">
          <a:hlinkClick xmlns:r="http://schemas.openxmlformats.org/officeDocument/2006/relationships" r:id="rId16"/>
          <a:extLst>
            <a:ext uri="{FF2B5EF4-FFF2-40B4-BE49-F238E27FC236}">
              <a16:creationId xmlns:a16="http://schemas.microsoft.com/office/drawing/2014/main" id="{773CB582-A005-96B6-ACF9-040558DDE10E}"/>
            </a:ext>
          </a:extLst>
        </xdr:cNvPr>
        <xdr:cNvSpPr txBox="1"/>
      </xdr:nvSpPr>
      <xdr:spPr>
        <a:xfrm>
          <a:off x="20659073" y="959902"/>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oneCellAnchor>
</xdr:wsDr>
</file>

<file path=xl/drawings/drawing10.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1138421</xdr:colOff>
      <xdr:row>0</xdr:row>
      <xdr:rowOff>419011</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1A49E12E-BF9C-4D3C-A017-6403DBCE9401}"/>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1218044</xdr:colOff>
      <xdr:row>0</xdr:row>
      <xdr:rowOff>83342</xdr:rowOff>
    </xdr:from>
    <xdr:to>
      <xdr:col>1</xdr:col>
      <xdr:colOff>2461056</xdr:colOff>
      <xdr:row>0</xdr:row>
      <xdr:rowOff>500123</xdr:rowOff>
    </xdr:to>
    <xdr:sp macro="" textlink="">
      <xdr:nvSpPr>
        <xdr:cNvPr id="22" name="TextBox 21">
          <a:hlinkClick xmlns:r="http://schemas.openxmlformats.org/officeDocument/2006/relationships" r:id="rId2"/>
          <a:extLst>
            <a:ext uri="{FF2B5EF4-FFF2-40B4-BE49-F238E27FC236}">
              <a16:creationId xmlns:a16="http://schemas.microsoft.com/office/drawing/2014/main" id="{B5DE88DA-A405-4DC4-825B-57A20D43E549}"/>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1</xdr:col>
      <xdr:colOff>2540679</xdr:colOff>
      <xdr:row>0</xdr:row>
      <xdr:rowOff>83342</xdr:rowOff>
    </xdr:from>
    <xdr:to>
      <xdr:col>1</xdr:col>
      <xdr:colOff>3783691</xdr:colOff>
      <xdr:row>0</xdr:row>
      <xdr:rowOff>500123</xdr:rowOff>
    </xdr:to>
    <xdr:sp macro="" textlink="">
      <xdr:nvSpPr>
        <xdr:cNvPr id="23" name="TextBox 22">
          <a:hlinkClick xmlns:r="http://schemas.openxmlformats.org/officeDocument/2006/relationships" r:id="rId3"/>
          <a:extLst>
            <a:ext uri="{FF2B5EF4-FFF2-40B4-BE49-F238E27FC236}">
              <a16:creationId xmlns:a16="http://schemas.microsoft.com/office/drawing/2014/main" id="{5FEABAE7-B188-4F08-AFDD-BFB29C98765A}"/>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1</xdr:col>
      <xdr:colOff>3863314</xdr:colOff>
      <xdr:row>0</xdr:row>
      <xdr:rowOff>164454</xdr:rowOff>
    </xdr:from>
    <xdr:to>
      <xdr:col>2</xdr:col>
      <xdr:colOff>626328</xdr:colOff>
      <xdr:row>0</xdr:row>
      <xdr:rowOff>419011</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CA42964D-8826-4AC3-A9B9-CBA6DB0ACE3F}"/>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2</xdr:col>
      <xdr:colOff>705951</xdr:colOff>
      <xdr:row>0</xdr:row>
      <xdr:rowOff>83342</xdr:rowOff>
    </xdr:from>
    <xdr:to>
      <xdr:col>3</xdr:col>
      <xdr:colOff>749680</xdr:colOff>
      <xdr:row>0</xdr:row>
      <xdr:rowOff>500123</xdr:rowOff>
    </xdr:to>
    <xdr:sp macro="" textlink="">
      <xdr:nvSpPr>
        <xdr:cNvPr id="25" name="TextBox 24">
          <a:hlinkClick xmlns:r="http://schemas.openxmlformats.org/officeDocument/2006/relationships" r:id="rId5"/>
          <a:extLst>
            <a:ext uri="{FF2B5EF4-FFF2-40B4-BE49-F238E27FC236}">
              <a16:creationId xmlns:a16="http://schemas.microsoft.com/office/drawing/2014/main" id="{CE876C90-2D3F-4339-9E4F-3052CAC2D81F}"/>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3</xdr:col>
      <xdr:colOff>829303</xdr:colOff>
      <xdr:row>0</xdr:row>
      <xdr:rowOff>164454</xdr:rowOff>
    </xdr:from>
    <xdr:to>
      <xdr:col>5</xdr:col>
      <xdr:colOff>381627</xdr:colOff>
      <xdr:row>0</xdr:row>
      <xdr:rowOff>419011</xdr:rowOff>
    </xdr:to>
    <xdr:sp macro="" textlink="">
      <xdr:nvSpPr>
        <xdr:cNvPr id="26" name="TextBox 25">
          <a:hlinkClick xmlns:r="http://schemas.openxmlformats.org/officeDocument/2006/relationships" r:id="rId6"/>
          <a:extLst>
            <a:ext uri="{FF2B5EF4-FFF2-40B4-BE49-F238E27FC236}">
              <a16:creationId xmlns:a16="http://schemas.microsoft.com/office/drawing/2014/main" id="{1FE7C776-8DE4-41CE-A9BD-BE5370DA2C9D}"/>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5</xdr:col>
      <xdr:colOff>461250</xdr:colOff>
      <xdr:row>0</xdr:row>
      <xdr:rowOff>164454</xdr:rowOff>
    </xdr:from>
    <xdr:to>
      <xdr:col>7</xdr:col>
      <xdr:colOff>13574</xdr:colOff>
      <xdr:row>0</xdr:row>
      <xdr:rowOff>419011</xdr:rowOff>
    </xdr:to>
    <xdr:sp macro="" textlink="">
      <xdr:nvSpPr>
        <xdr:cNvPr id="27" name="TextBox 26">
          <a:hlinkClick xmlns:r="http://schemas.openxmlformats.org/officeDocument/2006/relationships" r:id="rId7"/>
          <a:extLst>
            <a:ext uri="{FF2B5EF4-FFF2-40B4-BE49-F238E27FC236}">
              <a16:creationId xmlns:a16="http://schemas.microsoft.com/office/drawing/2014/main" id="{BEB2DB77-889D-44D9-B545-E4B26D33F110}"/>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7</xdr:col>
      <xdr:colOff>93197</xdr:colOff>
      <xdr:row>0</xdr:row>
      <xdr:rowOff>164454</xdr:rowOff>
    </xdr:from>
    <xdr:to>
      <xdr:col>8</xdr:col>
      <xdr:colOff>490866</xdr:colOff>
      <xdr:row>0</xdr:row>
      <xdr:rowOff>419011</xdr:rowOff>
    </xdr:to>
    <xdr:sp macro="" textlink="">
      <xdr:nvSpPr>
        <xdr:cNvPr id="28" name="TextBox 27">
          <a:hlinkClick xmlns:r="http://schemas.openxmlformats.org/officeDocument/2006/relationships" r:id="rId8"/>
          <a:extLst>
            <a:ext uri="{FF2B5EF4-FFF2-40B4-BE49-F238E27FC236}">
              <a16:creationId xmlns:a16="http://schemas.microsoft.com/office/drawing/2014/main" id="{983DD2BE-7374-4191-898C-EC66902A9679}"/>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8</xdr:col>
      <xdr:colOff>570489</xdr:colOff>
      <xdr:row>0</xdr:row>
      <xdr:rowOff>164454</xdr:rowOff>
    </xdr:from>
    <xdr:to>
      <xdr:col>10</xdr:col>
      <xdr:colOff>126062</xdr:colOff>
      <xdr:row>0</xdr:row>
      <xdr:rowOff>419011</xdr:rowOff>
    </xdr:to>
    <xdr:sp macro="" textlink="">
      <xdr:nvSpPr>
        <xdr:cNvPr id="29" name="TextBox 28">
          <a:hlinkClick xmlns:r="http://schemas.openxmlformats.org/officeDocument/2006/relationships" r:id="rId9"/>
          <a:extLst>
            <a:ext uri="{FF2B5EF4-FFF2-40B4-BE49-F238E27FC236}">
              <a16:creationId xmlns:a16="http://schemas.microsoft.com/office/drawing/2014/main" id="{C55C38A2-00F9-4BB3-B19B-78B4CE631B03}"/>
            </a:ext>
          </a:extLst>
        </xdr:cNvPr>
        <xdr:cNvSpPr txBox="1"/>
      </xdr:nvSpPr>
      <xdr:spPr>
        <a:xfrm>
          <a:off x="11321833" y="164454"/>
          <a:ext cx="1246260"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10</xdr:col>
      <xdr:colOff>205685</xdr:colOff>
      <xdr:row>0</xdr:row>
      <xdr:rowOff>164454</xdr:rowOff>
    </xdr:from>
    <xdr:to>
      <xdr:col>12</xdr:col>
      <xdr:colOff>281884</xdr:colOff>
      <xdr:row>0</xdr:row>
      <xdr:rowOff>419011</xdr:rowOff>
    </xdr:to>
    <xdr:sp macro="" textlink="">
      <xdr:nvSpPr>
        <xdr:cNvPr id="30" name="TextBox 29">
          <a:hlinkClick xmlns:r="http://schemas.openxmlformats.org/officeDocument/2006/relationships" r:id="rId10"/>
          <a:extLst>
            <a:ext uri="{FF2B5EF4-FFF2-40B4-BE49-F238E27FC236}">
              <a16:creationId xmlns:a16="http://schemas.microsoft.com/office/drawing/2014/main" id="{C08490ED-0648-4B7D-8F37-F7DA5930DF0A}"/>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12</xdr:col>
      <xdr:colOff>361507</xdr:colOff>
      <xdr:row>0</xdr:row>
      <xdr:rowOff>164454</xdr:rowOff>
    </xdr:from>
    <xdr:to>
      <xdr:col>14</xdr:col>
      <xdr:colOff>440954</xdr:colOff>
      <xdr:row>0</xdr:row>
      <xdr:rowOff>419011</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EF3A44AA-7257-4AD3-BC5D-A7BB2829F2EB}"/>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14</xdr:col>
      <xdr:colOff>517330</xdr:colOff>
      <xdr:row>0</xdr:row>
      <xdr:rowOff>164454</xdr:rowOff>
    </xdr:from>
    <xdr:to>
      <xdr:col>17</xdr:col>
      <xdr:colOff>10123</xdr:colOff>
      <xdr:row>0</xdr:row>
      <xdr:rowOff>419011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CE80CDEE-4EF6-442B-92A9-7D63B69AA270}"/>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17</xdr:col>
      <xdr:colOff>89746</xdr:colOff>
      <xdr:row>0</xdr:row>
      <xdr:rowOff>164454</xdr:rowOff>
    </xdr:from>
    <xdr:to>
      <xdr:col>19</xdr:col>
      <xdr:colOff>165945</xdr:colOff>
      <xdr:row>0</xdr:row>
      <xdr:rowOff>419011</xdr:rowOff>
    </xdr:to>
    <xdr:sp macro="" textlink="">
      <xdr:nvSpPr>
        <xdr:cNvPr id="33" name="TextBox 32">
          <a:hlinkClick xmlns:r="http://schemas.openxmlformats.org/officeDocument/2006/relationships" r:id="rId13"/>
          <a:extLst>
            <a:ext uri="{FF2B5EF4-FFF2-40B4-BE49-F238E27FC236}">
              <a16:creationId xmlns:a16="http://schemas.microsoft.com/office/drawing/2014/main" id="{D7EB4E44-7581-4968-B0D5-E0EF7B77CE82}"/>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19</xdr:col>
      <xdr:colOff>245568</xdr:colOff>
      <xdr:row>0</xdr:row>
      <xdr:rowOff>164454</xdr:rowOff>
    </xdr:from>
    <xdr:to>
      <xdr:col>21</xdr:col>
      <xdr:colOff>321768</xdr:colOff>
      <xdr:row>0</xdr:row>
      <xdr:rowOff>419011</xdr:rowOff>
    </xdr:to>
    <xdr:sp macro="" textlink="">
      <xdr:nvSpPr>
        <xdr:cNvPr id="34" name="TextBox 33">
          <a:hlinkClick xmlns:r="http://schemas.openxmlformats.org/officeDocument/2006/relationships" r:id="rId14"/>
          <a:extLst>
            <a:ext uri="{FF2B5EF4-FFF2-40B4-BE49-F238E27FC236}">
              <a16:creationId xmlns:a16="http://schemas.microsoft.com/office/drawing/2014/main" id="{71FE9776-932C-4393-BFA9-0D869845A97D}"/>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21</xdr:col>
      <xdr:colOff>401391</xdr:colOff>
      <xdr:row>0</xdr:row>
      <xdr:rowOff>164454</xdr:rowOff>
    </xdr:from>
    <xdr:to>
      <xdr:col>23</xdr:col>
      <xdr:colOff>477590</xdr:colOff>
      <xdr:row>0</xdr:row>
      <xdr:rowOff>419011</xdr:rowOff>
    </xdr:to>
    <xdr:sp macro="" textlink="">
      <xdr:nvSpPr>
        <xdr:cNvPr id="35" name="TextBox 34">
          <a:hlinkClick xmlns:r="http://schemas.openxmlformats.org/officeDocument/2006/relationships" r:id="rId15"/>
          <a:extLst>
            <a:ext uri="{FF2B5EF4-FFF2-40B4-BE49-F238E27FC236}">
              <a16:creationId xmlns:a16="http://schemas.microsoft.com/office/drawing/2014/main" id="{BB4E4A1C-7088-43BD-B56D-9EA5603B6525}"/>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23</xdr:col>
      <xdr:colOff>557207</xdr:colOff>
      <xdr:row>0</xdr:row>
      <xdr:rowOff>164454</xdr:rowOff>
    </xdr:from>
    <xdr:to>
      <xdr:col>26</xdr:col>
      <xdr:colOff>50001</xdr:colOff>
      <xdr:row>0</xdr:row>
      <xdr:rowOff>419011</xdr:rowOff>
    </xdr:to>
    <xdr:sp macro="" textlink="">
      <xdr:nvSpPr>
        <xdr:cNvPr id="36" name="TextBox 35">
          <a:hlinkClick xmlns:r="http://schemas.openxmlformats.org/officeDocument/2006/relationships" r:id="rId16"/>
          <a:extLst>
            <a:ext uri="{FF2B5EF4-FFF2-40B4-BE49-F238E27FC236}">
              <a16:creationId xmlns:a16="http://schemas.microsoft.com/office/drawing/2014/main" id="{E0CABE62-E23B-4922-B9C3-53CD6CA21B7F}"/>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1138421</xdr:colOff>
      <xdr:row>0</xdr:row>
      <xdr:rowOff>419011</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3C2A9733-D2E2-4571-8E15-E2BB86E800EC}"/>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1218044</xdr:colOff>
      <xdr:row>0</xdr:row>
      <xdr:rowOff>83342</xdr:rowOff>
    </xdr:from>
    <xdr:to>
      <xdr:col>1</xdr:col>
      <xdr:colOff>2461056</xdr:colOff>
      <xdr:row>0</xdr:row>
      <xdr:rowOff>500123</xdr:rowOff>
    </xdr:to>
    <xdr:sp macro="" textlink="">
      <xdr:nvSpPr>
        <xdr:cNvPr id="22" name="TextBox 21">
          <a:hlinkClick xmlns:r="http://schemas.openxmlformats.org/officeDocument/2006/relationships" r:id="rId2"/>
          <a:extLst>
            <a:ext uri="{FF2B5EF4-FFF2-40B4-BE49-F238E27FC236}">
              <a16:creationId xmlns:a16="http://schemas.microsoft.com/office/drawing/2014/main" id="{C8F378F2-0DF9-4CEF-8892-D8B9432075AF}"/>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1</xdr:col>
      <xdr:colOff>2540679</xdr:colOff>
      <xdr:row>0</xdr:row>
      <xdr:rowOff>83342</xdr:rowOff>
    </xdr:from>
    <xdr:to>
      <xdr:col>1</xdr:col>
      <xdr:colOff>3783691</xdr:colOff>
      <xdr:row>0</xdr:row>
      <xdr:rowOff>500123</xdr:rowOff>
    </xdr:to>
    <xdr:sp macro="" textlink="">
      <xdr:nvSpPr>
        <xdr:cNvPr id="23" name="TextBox 22">
          <a:hlinkClick xmlns:r="http://schemas.openxmlformats.org/officeDocument/2006/relationships" r:id="rId3"/>
          <a:extLst>
            <a:ext uri="{FF2B5EF4-FFF2-40B4-BE49-F238E27FC236}">
              <a16:creationId xmlns:a16="http://schemas.microsoft.com/office/drawing/2014/main" id="{C1B557F8-82C7-45F9-8336-57B76609BF37}"/>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1</xdr:col>
      <xdr:colOff>3863314</xdr:colOff>
      <xdr:row>0</xdr:row>
      <xdr:rowOff>164454</xdr:rowOff>
    </xdr:from>
    <xdr:to>
      <xdr:col>1</xdr:col>
      <xdr:colOff>5103078</xdr:colOff>
      <xdr:row>0</xdr:row>
      <xdr:rowOff>419011</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04514AEF-4A49-4E81-A4EE-D3163753428E}"/>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1</xdr:col>
      <xdr:colOff>5182701</xdr:colOff>
      <xdr:row>0</xdr:row>
      <xdr:rowOff>83342</xdr:rowOff>
    </xdr:from>
    <xdr:to>
      <xdr:col>2</xdr:col>
      <xdr:colOff>785399</xdr:colOff>
      <xdr:row>0</xdr:row>
      <xdr:rowOff>500123</xdr:rowOff>
    </xdr:to>
    <xdr:sp macro="" textlink="">
      <xdr:nvSpPr>
        <xdr:cNvPr id="25" name="TextBox 24">
          <a:hlinkClick xmlns:r="http://schemas.openxmlformats.org/officeDocument/2006/relationships" r:id="rId5"/>
          <a:extLst>
            <a:ext uri="{FF2B5EF4-FFF2-40B4-BE49-F238E27FC236}">
              <a16:creationId xmlns:a16="http://schemas.microsoft.com/office/drawing/2014/main" id="{7DED60A3-A70C-427A-AE6C-64C0233554A2}"/>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2</xdr:col>
      <xdr:colOff>865022</xdr:colOff>
      <xdr:row>0</xdr:row>
      <xdr:rowOff>164454</xdr:rowOff>
    </xdr:from>
    <xdr:to>
      <xdr:col>3</xdr:col>
      <xdr:colOff>881690</xdr:colOff>
      <xdr:row>0</xdr:row>
      <xdr:rowOff>419011</xdr:rowOff>
    </xdr:to>
    <xdr:sp macro="" textlink="">
      <xdr:nvSpPr>
        <xdr:cNvPr id="26" name="TextBox 25">
          <a:hlinkClick xmlns:r="http://schemas.openxmlformats.org/officeDocument/2006/relationships" r:id="rId6"/>
          <a:extLst>
            <a:ext uri="{FF2B5EF4-FFF2-40B4-BE49-F238E27FC236}">
              <a16:creationId xmlns:a16="http://schemas.microsoft.com/office/drawing/2014/main" id="{1BE3DA1E-E57D-44BA-B1C7-50ACD41CFDA6}"/>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3</xdr:col>
      <xdr:colOff>961313</xdr:colOff>
      <xdr:row>0</xdr:row>
      <xdr:rowOff>164454</xdr:rowOff>
    </xdr:from>
    <xdr:to>
      <xdr:col>4</xdr:col>
      <xdr:colOff>977980</xdr:colOff>
      <xdr:row>0</xdr:row>
      <xdr:rowOff>419011</xdr:rowOff>
    </xdr:to>
    <xdr:sp macro="" textlink="">
      <xdr:nvSpPr>
        <xdr:cNvPr id="27" name="TextBox 26">
          <a:hlinkClick xmlns:r="http://schemas.openxmlformats.org/officeDocument/2006/relationships" r:id="rId7"/>
          <a:extLst>
            <a:ext uri="{FF2B5EF4-FFF2-40B4-BE49-F238E27FC236}">
              <a16:creationId xmlns:a16="http://schemas.microsoft.com/office/drawing/2014/main" id="{DFCBB04F-A00C-41BB-AB86-2169079DF8E0}"/>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4</xdr:col>
      <xdr:colOff>1057603</xdr:colOff>
      <xdr:row>0</xdr:row>
      <xdr:rowOff>164454</xdr:rowOff>
    </xdr:from>
    <xdr:to>
      <xdr:col>5</xdr:col>
      <xdr:colOff>1074272</xdr:colOff>
      <xdr:row>0</xdr:row>
      <xdr:rowOff>419011</xdr:rowOff>
    </xdr:to>
    <xdr:sp macro="" textlink="">
      <xdr:nvSpPr>
        <xdr:cNvPr id="28" name="TextBox 27">
          <a:hlinkClick xmlns:r="http://schemas.openxmlformats.org/officeDocument/2006/relationships" r:id="rId8"/>
          <a:extLst>
            <a:ext uri="{FF2B5EF4-FFF2-40B4-BE49-F238E27FC236}">
              <a16:creationId xmlns:a16="http://schemas.microsoft.com/office/drawing/2014/main" id="{654687E8-5AB8-4E27-9974-033851FE33BD}"/>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5</xdr:col>
      <xdr:colOff>1153895</xdr:colOff>
      <xdr:row>0</xdr:row>
      <xdr:rowOff>164454</xdr:rowOff>
    </xdr:from>
    <xdr:to>
      <xdr:col>6</xdr:col>
      <xdr:colOff>1173812</xdr:colOff>
      <xdr:row>0</xdr:row>
      <xdr:rowOff>419011</xdr:rowOff>
    </xdr:to>
    <xdr:sp macro="" textlink="">
      <xdr:nvSpPr>
        <xdr:cNvPr id="29" name="TextBox 28">
          <a:hlinkClick xmlns:r="http://schemas.openxmlformats.org/officeDocument/2006/relationships" r:id="rId9"/>
          <a:extLst>
            <a:ext uri="{FF2B5EF4-FFF2-40B4-BE49-F238E27FC236}">
              <a16:creationId xmlns:a16="http://schemas.microsoft.com/office/drawing/2014/main" id="{D6D5EC51-8542-4397-8F43-D9ACB63EC676}"/>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7</xdr:col>
      <xdr:colOff>27091</xdr:colOff>
      <xdr:row>0</xdr:row>
      <xdr:rowOff>164454</xdr:rowOff>
    </xdr:from>
    <xdr:to>
      <xdr:col>8</xdr:col>
      <xdr:colOff>43759</xdr:colOff>
      <xdr:row>0</xdr:row>
      <xdr:rowOff>419011</xdr:rowOff>
    </xdr:to>
    <xdr:sp macro="" textlink="">
      <xdr:nvSpPr>
        <xdr:cNvPr id="30" name="TextBox 29">
          <a:hlinkClick xmlns:r="http://schemas.openxmlformats.org/officeDocument/2006/relationships" r:id="rId10"/>
          <a:extLst>
            <a:ext uri="{FF2B5EF4-FFF2-40B4-BE49-F238E27FC236}">
              <a16:creationId xmlns:a16="http://schemas.microsoft.com/office/drawing/2014/main" id="{FB4C2444-D14D-449D-A5F7-28F9EB31695C}"/>
            </a:ext>
          </a:extLst>
        </xdr:cNvPr>
        <xdr:cNvSpPr txBox="1"/>
      </xdr:nvSpPr>
      <xdr:spPr>
        <a:xfrm>
          <a:off x="12647716" y="164454"/>
          <a:ext cx="1243012"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8</xdr:col>
      <xdr:colOff>123382</xdr:colOff>
      <xdr:row>0</xdr:row>
      <xdr:rowOff>164454</xdr:rowOff>
    </xdr:from>
    <xdr:to>
      <xdr:col>9</xdr:col>
      <xdr:colOff>143297</xdr:colOff>
      <xdr:row>0</xdr:row>
      <xdr:rowOff>419011</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652C41AD-A3C4-4D34-AD33-9E8D9360E6CE}"/>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9</xdr:col>
      <xdr:colOff>219673</xdr:colOff>
      <xdr:row>0</xdr:row>
      <xdr:rowOff>164454</xdr:rowOff>
    </xdr:from>
    <xdr:to>
      <xdr:col>10</xdr:col>
      <xdr:colOff>236342</xdr:colOff>
      <xdr:row>0</xdr:row>
      <xdr:rowOff>419011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2F6F1D4C-4140-490F-A92E-218E00385179}"/>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10</xdr:col>
      <xdr:colOff>315965</xdr:colOff>
      <xdr:row>0</xdr:row>
      <xdr:rowOff>164454</xdr:rowOff>
    </xdr:from>
    <xdr:to>
      <xdr:col>12</xdr:col>
      <xdr:colOff>392164</xdr:colOff>
      <xdr:row>0</xdr:row>
      <xdr:rowOff>419011</xdr:rowOff>
    </xdr:to>
    <xdr:sp macro="" textlink="">
      <xdr:nvSpPr>
        <xdr:cNvPr id="33" name="TextBox 32">
          <a:hlinkClick xmlns:r="http://schemas.openxmlformats.org/officeDocument/2006/relationships" r:id="rId13"/>
          <a:extLst>
            <a:ext uri="{FF2B5EF4-FFF2-40B4-BE49-F238E27FC236}">
              <a16:creationId xmlns:a16="http://schemas.microsoft.com/office/drawing/2014/main" id="{A2CC36A0-1958-4BB7-B6E3-CEA905F22FD3}"/>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12</xdr:col>
      <xdr:colOff>471787</xdr:colOff>
      <xdr:row>0</xdr:row>
      <xdr:rowOff>164454</xdr:rowOff>
    </xdr:from>
    <xdr:to>
      <xdr:col>14</xdr:col>
      <xdr:colOff>547987</xdr:colOff>
      <xdr:row>0</xdr:row>
      <xdr:rowOff>419011</xdr:rowOff>
    </xdr:to>
    <xdr:sp macro="" textlink="">
      <xdr:nvSpPr>
        <xdr:cNvPr id="34" name="TextBox 33">
          <a:hlinkClick xmlns:r="http://schemas.openxmlformats.org/officeDocument/2006/relationships" r:id="rId14"/>
          <a:extLst>
            <a:ext uri="{FF2B5EF4-FFF2-40B4-BE49-F238E27FC236}">
              <a16:creationId xmlns:a16="http://schemas.microsoft.com/office/drawing/2014/main" id="{9D27B5B9-3A8E-403F-A17A-D5432782E2A5}"/>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15</xdr:col>
      <xdr:colOff>44203</xdr:colOff>
      <xdr:row>0</xdr:row>
      <xdr:rowOff>164454</xdr:rowOff>
    </xdr:from>
    <xdr:to>
      <xdr:col>17</xdr:col>
      <xdr:colOff>120403</xdr:colOff>
      <xdr:row>0</xdr:row>
      <xdr:rowOff>419011</xdr:rowOff>
    </xdr:to>
    <xdr:sp macro="" textlink="">
      <xdr:nvSpPr>
        <xdr:cNvPr id="35" name="TextBox 34">
          <a:hlinkClick xmlns:r="http://schemas.openxmlformats.org/officeDocument/2006/relationships" r:id="rId15"/>
          <a:extLst>
            <a:ext uri="{FF2B5EF4-FFF2-40B4-BE49-F238E27FC236}">
              <a16:creationId xmlns:a16="http://schemas.microsoft.com/office/drawing/2014/main" id="{AAD72391-1B20-4D97-93E7-E68D641FF6A3}"/>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17</xdr:col>
      <xdr:colOff>200020</xdr:colOff>
      <xdr:row>0</xdr:row>
      <xdr:rowOff>164454</xdr:rowOff>
    </xdr:from>
    <xdr:to>
      <xdr:col>19</xdr:col>
      <xdr:colOff>276219</xdr:colOff>
      <xdr:row>0</xdr:row>
      <xdr:rowOff>419011</xdr:rowOff>
    </xdr:to>
    <xdr:sp macro="" textlink="">
      <xdr:nvSpPr>
        <xdr:cNvPr id="36" name="TextBox 35">
          <a:hlinkClick xmlns:r="http://schemas.openxmlformats.org/officeDocument/2006/relationships" r:id="rId16"/>
          <a:extLst>
            <a:ext uri="{FF2B5EF4-FFF2-40B4-BE49-F238E27FC236}">
              <a16:creationId xmlns:a16="http://schemas.microsoft.com/office/drawing/2014/main" id="{6105F61E-7BC9-46B5-872E-2A0E7531DFD5}"/>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1138421</xdr:colOff>
      <xdr:row>0</xdr:row>
      <xdr:rowOff>419011</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02E7EDF9-BFCC-4957-9699-C072FA2788AB}"/>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1218044</xdr:colOff>
      <xdr:row>0</xdr:row>
      <xdr:rowOff>83342</xdr:rowOff>
    </xdr:from>
    <xdr:to>
      <xdr:col>1</xdr:col>
      <xdr:colOff>2461056</xdr:colOff>
      <xdr:row>0</xdr:row>
      <xdr:rowOff>500123</xdr:rowOff>
    </xdr:to>
    <xdr:sp macro="" textlink="">
      <xdr:nvSpPr>
        <xdr:cNvPr id="22" name="TextBox 21">
          <a:hlinkClick xmlns:r="http://schemas.openxmlformats.org/officeDocument/2006/relationships" r:id="rId2"/>
          <a:extLst>
            <a:ext uri="{FF2B5EF4-FFF2-40B4-BE49-F238E27FC236}">
              <a16:creationId xmlns:a16="http://schemas.microsoft.com/office/drawing/2014/main" id="{241DBC46-E81E-46DF-AA34-13789C300201}"/>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1</xdr:col>
      <xdr:colOff>2540679</xdr:colOff>
      <xdr:row>0</xdr:row>
      <xdr:rowOff>83342</xdr:rowOff>
    </xdr:from>
    <xdr:to>
      <xdr:col>1</xdr:col>
      <xdr:colOff>3783691</xdr:colOff>
      <xdr:row>0</xdr:row>
      <xdr:rowOff>500123</xdr:rowOff>
    </xdr:to>
    <xdr:sp macro="" textlink="">
      <xdr:nvSpPr>
        <xdr:cNvPr id="23" name="TextBox 22">
          <a:hlinkClick xmlns:r="http://schemas.openxmlformats.org/officeDocument/2006/relationships" r:id="rId3"/>
          <a:extLst>
            <a:ext uri="{FF2B5EF4-FFF2-40B4-BE49-F238E27FC236}">
              <a16:creationId xmlns:a16="http://schemas.microsoft.com/office/drawing/2014/main" id="{73F02DC2-0B8A-41CF-B4E2-97D5078230B8}"/>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1</xdr:col>
      <xdr:colOff>3863314</xdr:colOff>
      <xdr:row>0</xdr:row>
      <xdr:rowOff>164454</xdr:rowOff>
    </xdr:from>
    <xdr:to>
      <xdr:col>2</xdr:col>
      <xdr:colOff>1138297</xdr:colOff>
      <xdr:row>0</xdr:row>
      <xdr:rowOff>419011</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11812839-8B7B-4453-B3E2-4F36418E44DD}"/>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2</xdr:col>
      <xdr:colOff>1217920</xdr:colOff>
      <xdr:row>0</xdr:row>
      <xdr:rowOff>83342</xdr:rowOff>
    </xdr:from>
    <xdr:to>
      <xdr:col>3</xdr:col>
      <xdr:colOff>773492</xdr:colOff>
      <xdr:row>0</xdr:row>
      <xdr:rowOff>500123</xdr:rowOff>
    </xdr:to>
    <xdr:sp macro="" textlink="">
      <xdr:nvSpPr>
        <xdr:cNvPr id="25" name="TextBox 24">
          <a:hlinkClick xmlns:r="http://schemas.openxmlformats.org/officeDocument/2006/relationships" r:id="rId5"/>
          <a:extLst>
            <a:ext uri="{FF2B5EF4-FFF2-40B4-BE49-F238E27FC236}">
              <a16:creationId xmlns:a16="http://schemas.microsoft.com/office/drawing/2014/main" id="{AD98A553-FBC7-4AC5-88B8-C566E0606669}"/>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3</xdr:col>
      <xdr:colOff>853115</xdr:colOff>
      <xdr:row>0</xdr:row>
      <xdr:rowOff>164454</xdr:rowOff>
    </xdr:from>
    <xdr:to>
      <xdr:col>4</xdr:col>
      <xdr:colOff>869784</xdr:colOff>
      <xdr:row>0</xdr:row>
      <xdr:rowOff>419011</xdr:rowOff>
    </xdr:to>
    <xdr:sp macro="" textlink="">
      <xdr:nvSpPr>
        <xdr:cNvPr id="26" name="TextBox 25">
          <a:hlinkClick xmlns:r="http://schemas.openxmlformats.org/officeDocument/2006/relationships" r:id="rId6"/>
          <a:extLst>
            <a:ext uri="{FF2B5EF4-FFF2-40B4-BE49-F238E27FC236}">
              <a16:creationId xmlns:a16="http://schemas.microsoft.com/office/drawing/2014/main" id="{146F3C03-7751-4EBF-B6C7-B2209370A139}"/>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4</xdr:col>
      <xdr:colOff>949407</xdr:colOff>
      <xdr:row>0</xdr:row>
      <xdr:rowOff>164454</xdr:rowOff>
    </xdr:from>
    <xdr:to>
      <xdr:col>5</xdr:col>
      <xdr:colOff>966074</xdr:colOff>
      <xdr:row>0</xdr:row>
      <xdr:rowOff>419011</xdr:rowOff>
    </xdr:to>
    <xdr:sp macro="" textlink="">
      <xdr:nvSpPr>
        <xdr:cNvPr id="27" name="TextBox 26">
          <a:hlinkClick xmlns:r="http://schemas.openxmlformats.org/officeDocument/2006/relationships" r:id="rId7"/>
          <a:extLst>
            <a:ext uri="{FF2B5EF4-FFF2-40B4-BE49-F238E27FC236}">
              <a16:creationId xmlns:a16="http://schemas.microsoft.com/office/drawing/2014/main" id="{5CE6DDE7-DDB9-4748-9354-D8FF0826F561}"/>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5</xdr:col>
      <xdr:colOff>1045697</xdr:colOff>
      <xdr:row>0</xdr:row>
      <xdr:rowOff>164454</xdr:rowOff>
    </xdr:from>
    <xdr:to>
      <xdr:col>6</xdr:col>
      <xdr:colOff>1062366</xdr:colOff>
      <xdr:row>0</xdr:row>
      <xdr:rowOff>419011</xdr:rowOff>
    </xdr:to>
    <xdr:sp macro="" textlink="">
      <xdr:nvSpPr>
        <xdr:cNvPr id="28" name="TextBox 27">
          <a:hlinkClick xmlns:r="http://schemas.openxmlformats.org/officeDocument/2006/relationships" r:id="rId8"/>
          <a:extLst>
            <a:ext uri="{FF2B5EF4-FFF2-40B4-BE49-F238E27FC236}">
              <a16:creationId xmlns:a16="http://schemas.microsoft.com/office/drawing/2014/main" id="{A3CE500F-73BD-419F-A02B-295A536DD00A}"/>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6</xdr:col>
      <xdr:colOff>1141989</xdr:colOff>
      <xdr:row>0</xdr:row>
      <xdr:rowOff>164454</xdr:rowOff>
    </xdr:from>
    <xdr:to>
      <xdr:col>7</xdr:col>
      <xdr:colOff>1161905</xdr:colOff>
      <xdr:row>0</xdr:row>
      <xdr:rowOff>419011</xdr:rowOff>
    </xdr:to>
    <xdr:sp macro="" textlink="">
      <xdr:nvSpPr>
        <xdr:cNvPr id="29" name="TextBox 28">
          <a:hlinkClick xmlns:r="http://schemas.openxmlformats.org/officeDocument/2006/relationships" r:id="rId9"/>
          <a:extLst>
            <a:ext uri="{FF2B5EF4-FFF2-40B4-BE49-F238E27FC236}">
              <a16:creationId xmlns:a16="http://schemas.microsoft.com/office/drawing/2014/main" id="{7BDFC547-5439-469C-BC3B-00FEA00BA4A6}"/>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8</xdr:col>
      <xdr:colOff>15185</xdr:colOff>
      <xdr:row>0</xdr:row>
      <xdr:rowOff>164454</xdr:rowOff>
    </xdr:from>
    <xdr:to>
      <xdr:col>9</xdr:col>
      <xdr:colOff>31853</xdr:colOff>
      <xdr:row>0</xdr:row>
      <xdr:rowOff>419011</xdr:rowOff>
    </xdr:to>
    <xdr:sp macro="" textlink="">
      <xdr:nvSpPr>
        <xdr:cNvPr id="30" name="TextBox 29">
          <a:hlinkClick xmlns:r="http://schemas.openxmlformats.org/officeDocument/2006/relationships" r:id="rId10"/>
          <a:extLst>
            <a:ext uri="{FF2B5EF4-FFF2-40B4-BE49-F238E27FC236}">
              <a16:creationId xmlns:a16="http://schemas.microsoft.com/office/drawing/2014/main" id="{9ACD8FA9-1EC6-401C-A2A8-175090BABA95}"/>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9</xdr:col>
      <xdr:colOff>111476</xdr:colOff>
      <xdr:row>0</xdr:row>
      <xdr:rowOff>164454</xdr:rowOff>
    </xdr:from>
    <xdr:to>
      <xdr:col>10</xdr:col>
      <xdr:colOff>131391</xdr:colOff>
      <xdr:row>0</xdr:row>
      <xdr:rowOff>419011</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70EC4B54-4961-4029-A47F-502EFADDE4AB}"/>
            </a:ext>
          </a:extLst>
        </xdr:cNvPr>
        <xdr:cNvSpPr txBox="1"/>
      </xdr:nvSpPr>
      <xdr:spPr>
        <a:xfrm>
          <a:off x="13970351" y="164454"/>
          <a:ext cx="1246259"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10</xdr:col>
      <xdr:colOff>207767</xdr:colOff>
      <xdr:row>0</xdr:row>
      <xdr:rowOff>164454</xdr:rowOff>
    </xdr:from>
    <xdr:to>
      <xdr:col>12</xdr:col>
      <xdr:colOff>283967</xdr:colOff>
      <xdr:row>0</xdr:row>
      <xdr:rowOff>419011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DCD2C771-A238-456E-AD78-2C6EE1E2ED0E}"/>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12</xdr:col>
      <xdr:colOff>363590</xdr:colOff>
      <xdr:row>0</xdr:row>
      <xdr:rowOff>164454</xdr:rowOff>
    </xdr:from>
    <xdr:to>
      <xdr:col>14</xdr:col>
      <xdr:colOff>439789</xdr:colOff>
      <xdr:row>0</xdr:row>
      <xdr:rowOff>419011</xdr:rowOff>
    </xdr:to>
    <xdr:sp macro="" textlink="">
      <xdr:nvSpPr>
        <xdr:cNvPr id="33" name="TextBox 32">
          <a:hlinkClick xmlns:r="http://schemas.openxmlformats.org/officeDocument/2006/relationships" r:id="rId13"/>
          <a:extLst>
            <a:ext uri="{FF2B5EF4-FFF2-40B4-BE49-F238E27FC236}">
              <a16:creationId xmlns:a16="http://schemas.microsoft.com/office/drawing/2014/main" id="{1ECDE60B-9782-4256-9814-6903D5343E89}"/>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14</xdr:col>
      <xdr:colOff>519412</xdr:colOff>
      <xdr:row>0</xdr:row>
      <xdr:rowOff>164454</xdr:rowOff>
    </xdr:from>
    <xdr:to>
      <xdr:col>17</xdr:col>
      <xdr:colOff>12205</xdr:colOff>
      <xdr:row>0</xdr:row>
      <xdr:rowOff>419011</xdr:rowOff>
    </xdr:to>
    <xdr:sp macro="" textlink="">
      <xdr:nvSpPr>
        <xdr:cNvPr id="34" name="TextBox 33">
          <a:hlinkClick xmlns:r="http://schemas.openxmlformats.org/officeDocument/2006/relationships" r:id="rId14"/>
          <a:extLst>
            <a:ext uri="{FF2B5EF4-FFF2-40B4-BE49-F238E27FC236}">
              <a16:creationId xmlns:a16="http://schemas.microsoft.com/office/drawing/2014/main" id="{3332D1B1-2CA7-4A99-889D-EF8C52CBD40D}"/>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17</xdr:col>
      <xdr:colOff>91828</xdr:colOff>
      <xdr:row>0</xdr:row>
      <xdr:rowOff>164454</xdr:rowOff>
    </xdr:from>
    <xdr:to>
      <xdr:col>19</xdr:col>
      <xdr:colOff>168028</xdr:colOff>
      <xdr:row>0</xdr:row>
      <xdr:rowOff>419011</xdr:rowOff>
    </xdr:to>
    <xdr:sp macro="" textlink="">
      <xdr:nvSpPr>
        <xdr:cNvPr id="35" name="TextBox 34">
          <a:hlinkClick xmlns:r="http://schemas.openxmlformats.org/officeDocument/2006/relationships" r:id="rId15"/>
          <a:extLst>
            <a:ext uri="{FF2B5EF4-FFF2-40B4-BE49-F238E27FC236}">
              <a16:creationId xmlns:a16="http://schemas.microsoft.com/office/drawing/2014/main" id="{F0691644-7DA6-4274-9C3A-2903CB9CF9A1}"/>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19</xdr:col>
      <xdr:colOff>247645</xdr:colOff>
      <xdr:row>0</xdr:row>
      <xdr:rowOff>164454</xdr:rowOff>
    </xdr:from>
    <xdr:to>
      <xdr:col>21</xdr:col>
      <xdr:colOff>323844</xdr:colOff>
      <xdr:row>0</xdr:row>
      <xdr:rowOff>419011</xdr:rowOff>
    </xdr:to>
    <xdr:sp macro="" textlink="">
      <xdr:nvSpPr>
        <xdr:cNvPr id="36" name="TextBox 35">
          <a:hlinkClick xmlns:r="http://schemas.openxmlformats.org/officeDocument/2006/relationships" r:id="rId16"/>
          <a:extLst>
            <a:ext uri="{FF2B5EF4-FFF2-40B4-BE49-F238E27FC236}">
              <a16:creationId xmlns:a16="http://schemas.microsoft.com/office/drawing/2014/main" id="{F8294B97-D008-497F-BE8A-FAFCF1133CE7}"/>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1138421</xdr:colOff>
      <xdr:row>0</xdr:row>
      <xdr:rowOff>419011</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B08ED533-EE85-43E0-A23C-E2570606E2A4}"/>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1218044</xdr:colOff>
      <xdr:row>0</xdr:row>
      <xdr:rowOff>83342</xdr:rowOff>
    </xdr:from>
    <xdr:to>
      <xdr:col>2</xdr:col>
      <xdr:colOff>329837</xdr:colOff>
      <xdr:row>0</xdr:row>
      <xdr:rowOff>500123</xdr:rowOff>
    </xdr:to>
    <xdr:sp macro="" textlink="">
      <xdr:nvSpPr>
        <xdr:cNvPr id="22" name="TextBox 21">
          <a:hlinkClick xmlns:r="http://schemas.openxmlformats.org/officeDocument/2006/relationships" r:id="rId2"/>
          <a:extLst>
            <a:ext uri="{FF2B5EF4-FFF2-40B4-BE49-F238E27FC236}">
              <a16:creationId xmlns:a16="http://schemas.microsoft.com/office/drawing/2014/main" id="{507D655E-C027-427E-A45F-AD8A7D0469B2}"/>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2</xdr:col>
      <xdr:colOff>409460</xdr:colOff>
      <xdr:row>0</xdr:row>
      <xdr:rowOff>83342</xdr:rowOff>
    </xdr:from>
    <xdr:to>
      <xdr:col>2</xdr:col>
      <xdr:colOff>1652472</xdr:colOff>
      <xdr:row>0</xdr:row>
      <xdr:rowOff>500123</xdr:rowOff>
    </xdr:to>
    <xdr:sp macro="" textlink="">
      <xdr:nvSpPr>
        <xdr:cNvPr id="23" name="TextBox 22">
          <a:hlinkClick xmlns:r="http://schemas.openxmlformats.org/officeDocument/2006/relationships" r:id="rId3"/>
          <a:extLst>
            <a:ext uri="{FF2B5EF4-FFF2-40B4-BE49-F238E27FC236}">
              <a16:creationId xmlns:a16="http://schemas.microsoft.com/office/drawing/2014/main" id="{6B5E1E33-D55D-43FE-B803-A38ACDAB2CCC}"/>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2</xdr:col>
      <xdr:colOff>1732095</xdr:colOff>
      <xdr:row>0</xdr:row>
      <xdr:rowOff>164454</xdr:rowOff>
    </xdr:from>
    <xdr:to>
      <xdr:col>2</xdr:col>
      <xdr:colOff>2971859</xdr:colOff>
      <xdr:row>0</xdr:row>
      <xdr:rowOff>419011</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ACC22091-D207-4A15-8EEA-384155DF0E8F}"/>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3</xdr:col>
      <xdr:colOff>27295</xdr:colOff>
      <xdr:row>0</xdr:row>
      <xdr:rowOff>83342</xdr:rowOff>
    </xdr:from>
    <xdr:to>
      <xdr:col>3</xdr:col>
      <xdr:colOff>1273555</xdr:colOff>
      <xdr:row>0</xdr:row>
      <xdr:rowOff>500123</xdr:rowOff>
    </xdr:to>
    <xdr:sp macro="" textlink="">
      <xdr:nvSpPr>
        <xdr:cNvPr id="25" name="TextBox 24">
          <a:hlinkClick xmlns:r="http://schemas.openxmlformats.org/officeDocument/2006/relationships" r:id="rId5"/>
          <a:extLst>
            <a:ext uri="{FF2B5EF4-FFF2-40B4-BE49-F238E27FC236}">
              <a16:creationId xmlns:a16="http://schemas.microsoft.com/office/drawing/2014/main" id="{35ECA459-3DB4-482C-984F-6030249B85D6}"/>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3</xdr:col>
      <xdr:colOff>1353178</xdr:colOff>
      <xdr:row>0</xdr:row>
      <xdr:rowOff>164454</xdr:rowOff>
    </xdr:from>
    <xdr:to>
      <xdr:col>5</xdr:col>
      <xdr:colOff>36346</xdr:colOff>
      <xdr:row>0</xdr:row>
      <xdr:rowOff>419011</xdr:rowOff>
    </xdr:to>
    <xdr:sp macro="" textlink="">
      <xdr:nvSpPr>
        <xdr:cNvPr id="26" name="TextBox 25">
          <a:hlinkClick xmlns:r="http://schemas.openxmlformats.org/officeDocument/2006/relationships" r:id="rId6"/>
          <a:extLst>
            <a:ext uri="{FF2B5EF4-FFF2-40B4-BE49-F238E27FC236}">
              <a16:creationId xmlns:a16="http://schemas.microsoft.com/office/drawing/2014/main" id="{68913785-113A-4B17-B85B-C57F6A7F5A26}"/>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5</xdr:col>
      <xdr:colOff>115969</xdr:colOff>
      <xdr:row>0</xdr:row>
      <xdr:rowOff>164454</xdr:rowOff>
    </xdr:from>
    <xdr:to>
      <xdr:col>5</xdr:col>
      <xdr:colOff>1358980</xdr:colOff>
      <xdr:row>0</xdr:row>
      <xdr:rowOff>419011</xdr:rowOff>
    </xdr:to>
    <xdr:sp macro="" textlink="">
      <xdr:nvSpPr>
        <xdr:cNvPr id="27" name="TextBox 26">
          <a:hlinkClick xmlns:r="http://schemas.openxmlformats.org/officeDocument/2006/relationships" r:id="rId7"/>
          <a:extLst>
            <a:ext uri="{FF2B5EF4-FFF2-40B4-BE49-F238E27FC236}">
              <a16:creationId xmlns:a16="http://schemas.microsoft.com/office/drawing/2014/main" id="{2B993514-8D67-425C-B791-508AE0787025}"/>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5</xdr:col>
      <xdr:colOff>1438603</xdr:colOff>
      <xdr:row>0</xdr:row>
      <xdr:rowOff>164454</xdr:rowOff>
    </xdr:from>
    <xdr:to>
      <xdr:col>5</xdr:col>
      <xdr:colOff>2681616</xdr:colOff>
      <xdr:row>0</xdr:row>
      <xdr:rowOff>419011</xdr:rowOff>
    </xdr:to>
    <xdr:sp macro="" textlink="">
      <xdr:nvSpPr>
        <xdr:cNvPr id="28" name="TextBox 27">
          <a:hlinkClick xmlns:r="http://schemas.openxmlformats.org/officeDocument/2006/relationships" r:id="rId8"/>
          <a:extLst>
            <a:ext uri="{FF2B5EF4-FFF2-40B4-BE49-F238E27FC236}">
              <a16:creationId xmlns:a16="http://schemas.microsoft.com/office/drawing/2014/main" id="{BE65A04D-5D80-4AF9-B40C-F87A598ED16E}"/>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5</xdr:col>
      <xdr:colOff>2761239</xdr:colOff>
      <xdr:row>0</xdr:row>
      <xdr:rowOff>164454</xdr:rowOff>
    </xdr:from>
    <xdr:to>
      <xdr:col>5</xdr:col>
      <xdr:colOff>4007499</xdr:colOff>
      <xdr:row>0</xdr:row>
      <xdr:rowOff>419011</xdr:rowOff>
    </xdr:to>
    <xdr:sp macro="" textlink="">
      <xdr:nvSpPr>
        <xdr:cNvPr id="29" name="TextBox 28">
          <a:hlinkClick xmlns:r="http://schemas.openxmlformats.org/officeDocument/2006/relationships" r:id="rId9"/>
          <a:extLst>
            <a:ext uri="{FF2B5EF4-FFF2-40B4-BE49-F238E27FC236}">
              <a16:creationId xmlns:a16="http://schemas.microsoft.com/office/drawing/2014/main" id="{1C094B44-BBA7-4559-A439-C56FF494B4A4}"/>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5</xdr:col>
      <xdr:colOff>4087122</xdr:colOff>
      <xdr:row>0</xdr:row>
      <xdr:rowOff>164454</xdr:rowOff>
    </xdr:from>
    <xdr:to>
      <xdr:col>5</xdr:col>
      <xdr:colOff>5330134</xdr:colOff>
      <xdr:row>0</xdr:row>
      <xdr:rowOff>419011</xdr:rowOff>
    </xdr:to>
    <xdr:sp macro="" textlink="">
      <xdr:nvSpPr>
        <xdr:cNvPr id="30" name="TextBox 29">
          <a:hlinkClick xmlns:r="http://schemas.openxmlformats.org/officeDocument/2006/relationships" r:id="rId10"/>
          <a:extLst>
            <a:ext uri="{FF2B5EF4-FFF2-40B4-BE49-F238E27FC236}">
              <a16:creationId xmlns:a16="http://schemas.microsoft.com/office/drawing/2014/main" id="{2F3B5CDE-44F0-44DD-BA77-7AC1490A4BEA}"/>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5</xdr:col>
      <xdr:colOff>5409757</xdr:colOff>
      <xdr:row>0</xdr:row>
      <xdr:rowOff>164454</xdr:rowOff>
    </xdr:from>
    <xdr:to>
      <xdr:col>6</xdr:col>
      <xdr:colOff>321891</xdr:colOff>
      <xdr:row>0</xdr:row>
      <xdr:rowOff>419011</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E374F97A-8425-4F32-A17D-956270156D80}"/>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6</xdr:col>
      <xdr:colOff>398267</xdr:colOff>
      <xdr:row>0</xdr:row>
      <xdr:rowOff>164454</xdr:rowOff>
    </xdr:from>
    <xdr:to>
      <xdr:col>8</xdr:col>
      <xdr:colOff>426842</xdr:colOff>
      <xdr:row>0</xdr:row>
      <xdr:rowOff>419011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139B5B72-D979-4BBB-A6DB-9A6E1F6E7040}"/>
            </a:ext>
          </a:extLst>
        </xdr:cNvPr>
        <xdr:cNvSpPr txBox="1"/>
      </xdr:nvSpPr>
      <xdr:spPr>
        <a:xfrm>
          <a:off x="15292986" y="164454"/>
          <a:ext cx="1243012"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8</xdr:col>
      <xdr:colOff>506465</xdr:colOff>
      <xdr:row>0</xdr:row>
      <xdr:rowOff>164454</xdr:rowOff>
    </xdr:from>
    <xdr:to>
      <xdr:col>10</xdr:col>
      <xdr:colOff>535039</xdr:colOff>
      <xdr:row>0</xdr:row>
      <xdr:rowOff>419011</xdr:rowOff>
    </xdr:to>
    <xdr:sp macro="" textlink="">
      <xdr:nvSpPr>
        <xdr:cNvPr id="33" name="TextBox 32">
          <a:hlinkClick xmlns:r="http://schemas.openxmlformats.org/officeDocument/2006/relationships" r:id="rId13"/>
          <a:extLst>
            <a:ext uri="{FF2B5EF4-FFF2-40B4-BE49-F238E27FC236}">
              <a16:creationId xmlns:a16="http://schemas.microsoft.com/office/drawing/2014/main" id="{B78C8CE8-FE29-4E51-9275-0D78560CCB09}"/>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11</xdr:col>
      <xdr:colOff>7443</xdr:colOff>
      <xdr:row>0</xdr:row>
      <xdr:rowOff>164454</xdr:rowOff>
    </xdr:from>
    <xdr:to>
      <xdr:col>13</xdr:col>
      <xdr:colOff>36018</xdr:colOff>
      <xdr:row>0</xdr:row>
      <xdr:rowOff>419011</xdr:rowOff>
    </xdr:to>
    <xdr:sp macro="" textlink="">
      <xdr:nvSpPr>
        <xdr:cNvPr id="34" name="TextBox 33">
          <a:hlinkClick xmlns:r="http://schemas.openxmlformats.org/officeDocument/2006/relationships" r:id="rId14"/>
          <a:extLst>
            <a:ext uri="{FF2B5EF4-FFF2-40B4-BE49-F238E27FC236}">
              <a16:creationId xmlns:a16="http://schemas.microsoft.com/office/drawing/2014/main" id="{8AA817DD-5B8B-4CD1-A05A-8C97F2774735}"/>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13</xdr:col>
      <xdr:colOff>115641</xdr:colOff>
      <xdr:row>0</xdr:row>
      <xdr:rowOff>164454</xdr:rowOff>
    </xdr:from>
    <xdr:to>
      <xdr:col>15</xdr:col>
      <xdr:colOff>144215</xdr:colOff>
      <xdr:row>0</xdr:row>
      <xdr:rowOff>419011</xdr:rowOff>
    </xdr:to>
    <xdr:sp macro="" textlink="">
      <xdr:nvSpPr>
        <xdr:cNvPr id="35" name="TextBox 34">
          <a:hlinkClick xmlns:r="http://schemas.openxmlformats.org/officeDocument/2006/relationships" r:id="rId15"/>
          <a:extLst>
            <a:ext uri="{FF2B5EF4-FFF2-40B4-BE49-F238E27FC236}">
              <a16:creationId xmlns:a16="http://schemas.microsoft.com/office/drawing/2014/main" id="{6A7FBBC6-ED21-4C21-ABDC-9A7FF7396CD6}"/>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15</xdr:col>
      <xdr:colOff>223832</xdr:colOff>
      <xdr:row>0</xdr:row>
      <xdr:rowOff>164454</xdr:rowOff>
    </xdr:from>
    <xdr:to>
      <xdr:col>17</xdr:col>
      <xdr:colOff>252407</xdr:colOff>
      <xdr:row>0</xdr:row>
      <xdr:rowOff>419011</xdr:rowOff>
    </xdr:to>
    <xdr:sp macro="" textlink="">
      <xdr:nvSpPr>
        <xdr:cNvPr id="36" name="TextBox 35">
          <a:hlinkClick xmlns:r="http://schemas.openxmlformats.org/officeDocument/2006/relationships" r:id="rId16"/>
          <a:extLst>
            <a:ext uri="{FF2B5EF4-FFF2-40B4-BE49-F238E27FC236}">
              <a16:creationId xmlns:a16="http://schemas.microsoft.com/office/drawing/2014/main" id="{29018D3B-75A5-488D-B5E2-A2EBFF4DFF77}"/>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2</xdr:col>
      <xdr:colOff>19234</xdr:colOff>
      <xdr:row>0</xdr:row>
      <xdr:rowOff>419011</xdr:rowOff>
    </xdr:to>
    <xdr:sp macro="" textlink="">
      <xdr:nvSpPr>
        <xdr:cNvPr id="3" name="TextBox 2">
          <a:hlinkClick xmlns:r="http://schemas.openxmlformats.org/officeDocument/2006/relationships" r:id="rId1"/>
          <a:extLst>
            <a:ext uri="{FF2B5EF4-FFF2-40B4-BE49-F238E27FC236}">
              <a16:creationId xmlns:a16="http://schemas.microsoft.com/office/drawing/2014/main" id="{7C19A28B-E90F-40A8-B130-BFD2D456BEE2}"/>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2</xdr:col>
      <xdr:colOff>98857</xdr:colOff>
      <xdr:row>0</xdr:row>
      <xdr:rowOff>83342</xdr:rowOff>
    </xdr:from>
    <xdr:to>
      <xdr:col>3</xdr:col>
      <xdr:colOff>234587</xdr:colOff>
      <xdr:row>0</xdr:row>
      <xdr:rowOff>500123</xdr:rowOff>
    </xdr:to>
    <xdr:sp macro="" textlink="">
      <xdr:nvSpPr>
        <xdr:cNvPr id="4" name="TextBox 3">
          <a:hlinkClick xmlns:r="http://schemas.openxmlformats.org/officeDocument/2006/relationships" r:id="rId2"/>
          <a:extLst>
            <a:ext uri="{FF2B5EF4-FFF2-40B4-BE49-F238E27FC236}">
              <a16:creationId xmlns:a16="http://schemas.microsoft.com/office/drawing/2014/main" id="{FEE76117-6AC5-4292-A9AA-0860EEFB0897}"/>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3</xdr:col>
      <xdr:colOff>314210</xdr:colOff>
      <xdr:row>0</xdr:row>
      <xdr:rowOff>83342</xdr:rowOff>
    </xdr:from>
    <xdr:to>
      <xdr:col>3</xdr:col>
      <xdr:colOff>1557222</xdr:colOff>
      <xdr:row>0</xdr:row>
      <xdr:rowOff>500123</xdr:rowOff>
    </xdr:to>
    <xdr:sp macro="" textlink="">
      <xdr:nvSpPr>
        <xdr:cNvPr id="5" name="TextBox 4">
          <a:hlinkClick xmlns:r="http://schemas.openxmlformats.org/officeDocument/2006/relationships" r:id="rId3"/>
          <a:extLst>
            <a:ext uri="{FF2B5EF4-FFF2-40B4-BE49-F238E27FC236}">
              <a16:creationId xmlns:a16="http://schemas.microsoft.com/office/drawing/2014/main" id="{07C2F358-B8FE-4BEE-8A74-CA608209085E}"/>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3</xdr:col>
      <xdr:colOff>1636845</xdr:colOff>
      <xdr:row>0</xdr:row>
      <xdr:rowOff>164454</xdr:rowOff>
    </xdr:from>
    <xdr:to>
      <xdr:col>3</xdr:col>
      <xdr:colOff>2876609</xdr:colOff>
      <xdr:row>0</xdr:row>
      <xdr:rowOff>419011</xdr:rowOff>
    </xdr:to>
    <xdr:sp macro="" textlink="">
      <xdr:nvSpPr>
        <xdr:cNvPr id="6" name="TextBox 5">
          <a:hlinkClick xmlns:r="http://schemas.openxmlformats.org/officeDocument/2006/relationships" r:id="rId4"/>
          <a:extLst>
            <a:ext uri="{FF2B5EF4-FFF2-40B4-BE49-F238E27FC236}">
              <a16:creationId xmlns:a16="http://schemas.microsoft.com/office/drawing/2014/main" id="{B54359FB-F127-4D81-860F-DE36E35CD1BE}"/>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3</xdr:col>
      <xdr:colOff>2956232</xdr:colOff>
      <xdr:row>0</xdr:row>
      <xdr:rowOff>83342</xdr:rowOff>
    </xdr:from>
    <xdr:to>
      <xdr:col>3</xdr:col>
      <xdr:colOff>4202492</xdr:colOff>
      <xdr:row>0</xdr:row>
      <xdr:rowOff>500123</xdr:rowOff>
    </xdr:to>
    <xdr:sp macro="" textlink="">
      <xdr:nvSpPr>
        <xdr:cNvPr id="7" name="TextBox 6">
          <a:hlinkClick xmlns:r="http://schemas.openxmlformats.org/officeDocument/2006/relationships" r:id="rId5"/>
          <a:extLst>
            <a:ext uri="{FF2B5EF4-FFF2-40B4-BE49-F238E27FC236}">
              <a16:creationId xmlns:a16="http://schemas.microsoft.com/office/drawing/2014/main" id="{BCA339EE-3B91-44E8-B866-5B43A3C0210D}"/>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3</xdr:col>
      <xdr:colOff>4282115</xdr:colOff>
      <xdr:row>0</xdr:row>
      <xdr:rowOff>164454</xdr:rowOff>
    </xdr:from>
    <xdr:to>
      <xdr:col>4</xdr:col>
      <xdr:colOff>250659</xdr:colOff>
      <xdr:row>0</xdr:row>
      <xdr:rowOff>419011</xdr:rowOff>
    </xdr:to>
    <xdr:sp macro="" textlink="">
      <xdr:nvSpPr>
        <xdr:cNvPr id="8" name="TextBox 7">
          <a:hlinkClick xmlns:r="http://schemas.openxmlformats.org/officeDocument/2006/relationships" r:id="rId6"/>
          <a:extLst>
            <a:ext uri="{FF2B5EF4-FFF2-40B4-BE49-F238E27FC236}">
              <a16:creationId xmlns:a16="http://schemas.microsoft.com/office/drawing/2014/main" id="{95CDC953-AF11-4B94-9B06-9E678299CF39}"/>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4</xdr:col>
      <xdr:colOff>330282</xdr:colOff>
      <xdr:row>0</xdr:row>
      <xdr:rowOff>164454</xdr:rowOff>
    </xdr:from>
    <xdr:to>
      <xdr:col>4</xdr:col>
      <xdr:colOff>1573293</xdr:colOff>
      <xdr:row>0</xdr:row>
      <xdr:rowOff>419011</xdr:rowOff>
    </xdr:to>
    <xdr:sp macro="" textlink="">
      <xdr:nvSpPr>
        <xdr:cNvPr id="9" name="TextBox 8">
          <a:hlinkClick xmlns:r="http://schemas.openxmlformats.org/officeDocument/2006/relationships" r:id="rId7"/>
          <a:extLst>
            <a:ext uri="{FF2B5EF4-FFF2-40B4-BE49-F238E27FC236}">
              <a16:creationId xmlns:a16="http://schemas.microsoft.com/office/drawing/2014/main" id="{33560433-944D-4369-BE99-163B2520E668}"/>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4</xdr:col>
      <xdr:colOff>1652916</xdr:colOff>
      <xdr:row>0</xdr:row>
      <xdr:rowOff>164454</xdr:rowOff>
    </xdr:from>
    <xdr:to>
      <xdr:col>4</xdr:col>
      <xdr:colOff>2895929</xdr:colOff>
      <xdr:row>0</xdr:row>
      <xdr:rowOff>419011</xdr:rowOff>
    </xdr:to>
    <xdr:sp macro="" textlink="">
      <xdr:nvSpPr>
        <xdr:cNvPr id="10" name="TextBox 9">
          <a:hlinkClick xmlns:r="http://schemas.openxmlformats.org/officeDocument/2006/relationships" r:id="rId8"/>
          <a:extLst>
            <a:ext uri="{FF2B5EF4-FFF2-40B4-BE49-F238E27FC236}">
              <a16:creationId xmlns:a16="http://schemas.microsoft.com/office/drawing/2014/main" id="{D5C5E650-3702-4AB3-8F61-EF9E28CA7FF5}"/>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4</xdr:col>
      <xdr:colOff>2975552</xdr:colOff>
      <xdr:row>0</xdr:row>
      <xdr:rowOff>164454</xdr:rowOff>
    </xdr:from>
    <xdr:to>
      <xdr:col>4</xdr:col>
      <xdr:colOff>4221812</xdr:colOff>
      <xdr:row>0</xdr:row>
      <xdr:rowOff>419011</xdr:rowOff>
    </xdr:to>
    <xdr:sp macro="" textlink="">
      <xdr:nvSpPr>
        <xdr:cNvPr id="11" name="TextBox 10">
          <a:hlinkClick xmlns:r="http://schemas.openxmlformats.org/officeDocument/2006/relationships" r:id="rId9"/>
          <a:extLst>
            <a:ext uri="{FF2B5EF4-FFF2-40B4-BE49-F238E27FC236}">
              <a16:creationId xmlns:a16="http://schemas.microsoft.com/office/drawing/2014/main" id="{FE30A75C-7202-4684-82C8-009CCC53E43E}"/>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4</xdr:col>
      <xdr:colOff>4301435</xdr:colOff>
      <xdr:row>0</xdr:row>
      <xdr:rowOff>164454</xdr:rowOff>
    </xdr:from>
    <xdr:to>
      <xdr:col>4</xdr:col>
      <xdr:colOff>5544447</xdr:colOff>
      <xdr:row>0</xdr:row>
      <xdr:rowOff>419011</xdr:rowOff>
    </xdr:to>
    <xdr:sp macro="" textlink="">
      <xdr:nvSpPr>
        <xdr:cNvPr id="12" name="TextBox 11">
          <a:hlinkClick xmlns:r="http://schemas.openxmlformats.org/officeDocument/2006/relationships" r:id="rId10"/>
          <a:extLst>
            <a:ext uri="{FF2B5EF4-FFF2-40B4-BE49-F238E27FC236}">
              <a16:creationId xmlns:a16="http://schemas.microsoft.com/office/drawing/2014/main" id="{31953724-0207-4FCB-B3FB-03D5DD49A13D}"/>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4</xdr:col>
      <xdr:colOff>5624070</xdr:colOff>
      <xdr:row>0</xdr:row>
      <xdr:rowOff>164454</xdr:rowOff>
    </xdr:from>
    <xdr:to>
      <xdr:col>5</xdr:col>
      <xdr:colOff>1036266</xdr:colOff>
      <xdr:row>0</xdr:row>
      <xdr:rowOff>419011</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4003C522-CF42-45BA-863C-F4C81C8CF05E}"/>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5</xdr:col>
      <xdr:colOff>1112642</xdr:colOff>
      <xdr:row>0</xdr:row>
      <xdr:rowOff>164454</xdr:rowOff>
    </xdr:from>
    <xdr:to>
      <xdr:col>5</xdr:col>
      <xdr:colOff>2355654</xdr:colOff>
      <xdr:row>0</xdr:row>
      <xdr:rowOff>419011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AD0F4813-B89F-45FB-A45A-9FB3F1A562A0}"/>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5</xdr:col>
      <xdr:colOff>2435277</xdr:colOff>
      <xdr:row>0</xdr:row>
      <xdr:rowOff>164454</xdr:rowOff>
    </xdr:from>
    <xdr:to>
      <xdr:col>5</xdr:col>
      <xdr:colOff>3678289</xdr:colOff>
      <xdr:row>0</xdr:row>
      <xdr:rowOff>419011</xdr:rowOff>
    </xdr:to>
    <xdr:sp macro="" textlink="">
      <xdr:nvSpPr>
        <xdr:cNvPr id="33" name="TextBox 32">
          <a:hlinkClick xmlns:r="http://schemas.openxmlformats.org/officeDocument/2006/relationships" r:id="rId13"/>
          <a:extLst>
            <a:ext uri="{FF2B5EF4-FFF2-40B4-BE49-F238E27FC236}">
              <a16:creationId xmlns:a16="http://schemas.microsoft.com/office/drawing/2014/main" id="{AA8BF240-6539-448F-8421-C7FB47C40C64}"/>
            </a:ext>
          </a:extLst>
        </xdr:cNvPr>
        <xdr:cNvSpPr txBox="1"/>
      </xdr:nvSpPr>
      <xdr:spPr>
        <a:xfrm>
          <a:off x="16615621" y="164454"/>
          <a:ext cx="1243012"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6</xdr:col>
      <xdr:colOff>66975</xdr:colOff>
      <xdr:row>0</xdr:row>
      <xdr:rowOff>164454</xdr:rowOff>
    </xdr:from>
    <xdr:to>
      <xdr:col>8</xdr:col>
      <xdr:colOff>95549</xdr:colOff>
      <xdr:row>0</xdr:row>
      <xdr:rowOff>419011</xdr:rowOff>
    </xdr:to>
    <xdr:sp macro="" textlink="">
      <xdr:nvSpPr>
        <xdr:cNvPr id="34" name="TextBox 33">
          <a:hlinkClick xmlns:r="http://schemas.openxmlformats.org/officeDocument/2006/relationships" r:id="rId14"/>
          <a:extLst>
            <a:ext uri="{FF2B5EF4-FFF2-40B4-BE49-F238E27FC236}">
              <a16:creationId xmlns:a16="http://schemas.microsoft.com/office/drawing/2014/main" id="{8E19FFD4-8E8A-4C52-A0B0-665AD3D8CC91}"/>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8</xdr:col>
      <xdr:colOff>175172</xdr:colOff>
      <xdr:row>0</xdr:row>
      <xdr:rowOff>164454</xdr:rowOff>
    </xdr:from>
    <xdr:to>
      <xdr:col>10</xdr:col>
      <xdr:colOff>203747</xdr:colOff>
      <xdr:row>0</xdr:row>
      <xdr:rowOff>419011</xdr:rowOff>
    </xdr:to>
    <xdr:sp macro="" textlink="">
      <xdr:nvSpPr>
        <xdr:cNvPr id="35" name="TextBox 34">
          <a:hlinkClick xmlns:r="http://schemas.openxmlformats.org/officeDocument/2006/relationships" r:id="rId15"/>
          <a:extLst>
            <a:ext uri="{FF2B5EF4-FFF2-40B4-BE49-F238E27FC236}">
              <a16:creationId xmlns:a16="http://schemas.microsoft.com/office/drawing/2014/main" id="{5026A06D-4F85-43C8-9C05-D3E29E36B2D5}"/>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10</xdr:col>
      <xdr:colOff>283364</xdr:colOff>
      <xdr:row>0</xdr:row>
      <xdr:rowOff>164454</xdr:rowOff>
    </xdr:from>
    <xdr:to>
      <xdr:col>12</xdr:col>
      <xdr:colOff>311938</xdr:colOff>
      <xdr:row>0</xdr:row>
      <xdr:rowOff>419011</xdr:rowOff>
    </xdr:to>
    <xdr:sp macro="" textlink="">
      <xdr:nvSpPr>
        <xdr:cNvPr id="36" name="TextBox 35">
          <a:hlinkClick xmlns:r="http://schemas.openxmlformats.org/officeDocument/2006/relationships" r:id="rId16"/>
          <a:extLst>
            <a:ext uri="{FF2B5EF4-FFF2-40B4-BE49-F238E27FC236}">
              <a16:creationId xmlns:a16="http://schemas.microsoft.com/office/drawing/2014/main" id="{F2C69565-3BB6-4828-A90C-DC49FC23D9E3}"/>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1138421</xdr:colOff>
      <xdr:row>0</xdr:row>
      <xdr:rowOff>419011</xdr:rowOff>
    </xdr:to>
    <xdr:sp macro="" textlink="">
      <xdr:nvSpPr>
        <xdr:cNvPr id="3" name="TextBox 2">
          <a:hlinkClick xmlns:r="http://schemas.openxmlformats.org/officeDocument/2006/relationships" r:id="rId1"/>
          <a:extLst>
            <a:ext uri="{FF2B5EF4-FFF2-40B4-BE49-F238E27FC236}">
              <a16:creationId xmlns:a16="http://schemas.microsoft.com/office/drawing/2014/main" id="{88CF266B-2C86-4E21-A868-83907D73CF0C}"/>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2</xdr:col>
      <xdr:colOff>75044</xdr:colOff>
      <xdr:row>0</xdr:row>
      <xdr:rowOff>83342</xdr:rowOff>
    </xdr:from>
    <xdr:to>
      <xdr:col>2</xdr:col>
      <xdr:colOff>1318056</xdr:colOff>
      <xdr:row>0</xdr:row>
      <xdr:rowOff>500123</xdr:rowOff>
    </xdr:to>
    <xdr:sp macro="" textlink="">
      <xdr:nvSpPr>
        <xdr:cNvPr id="4" name="TextBox 3">
          <a:hlinkClick xmlns:r="http://schemas.openxmlformats.org/officeDocument/2006/relationships" r:id="rId2"/>
          <a:extLst>
            <a:ext uri="{FF2B5EF4-FFF2-40B4-BE49-F238E27FC236}">
              <a16:creationId xmlns:a16="http://schemas.microsoft.com/office/drawing/2014/main" id="{C448F202-665B-4A36-9268-A7C6FAA70900}"/>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2</xdr:col>
      <xdr:colOff>1397679</xdr:colOff>
      <xdr:row>0</xdr:row>
      <xdr:rowOff>83342</xdr:rowOff>
    </xdr:from>
    <xdr:to>
      <xdr:col>2</xdr:col>
      <xdr:colOff>2640691</xdr:colOff>
      <xdr:row>0</xdr:row>
      <xdr:rowOff>500123</xdr:rowOff>
    </xdr:to>
    <xdr:sp macro="" textlink="">
      <xdr:nvSpPr>
        <xdr:cNvPr id="5" name="TextBox 4">
          <a:hlinkClick xmlns:r="http://schemas.openxmlformats.org/officeDocument/2006/relationships" r:id="rId3"/>
          <a:extLst>
            <a:ext uri="{FF2B5EF4-FFF2-40B4-BE49-F238E27FC236}">
              <a16:creationId xmlns:a16="http://schemas.microsoft.com/office/drawing/2014/main" id="{7ADFF949-4CA8-41C6-A394-F84339DF54E0}"/>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2</xdr:col>
      <xdr:colOff>2720314</xdr:colOff>
      <xdr:row>0</xdr:row>
      <xdr:rowOff>164454</xdr:rowOff>
    </xdr:from>
    <xdr:to>
      <xdr:col>3</xdr:col>
      <xdr:colOff>90547</xdr:colOff>
      <xdr:row>0</xdr:row>
      <xdr:rowOff>419011</xdr:rowOff>
    </xdr:to>
    <xdr:sp macro="" textlink="">
      <xdr:nvSpPr>
        <xdr:cNvPr id="6" name="TextBox 5">
          <a:hlinkClick xmlns:r="http://schemas.openxmlformats.org/officeDocument/2006/relationships" r:id="rId4"/>
          <a:extLst>
            <a:ext uri="{FF2B5EF4-FFF2-40B4-BE49-F238E27FC236}">
              <a16:creationId xmlns:a16="http://schemas.microsoft.com/office/drawing/2014/main" id="{851B5B39-CF5F-47A5-9C07-E3C36F34C67A}"/>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3</xdr:col>
      <xdr:colOff>170170</xdr:colOff>
      <xdr:row>0</xdr:row>
      <xdr:rowOff>83342</xdr:rowOff>
    </xdr:from>
    <xdr:to>
      <xdr:col>3</xdr:col>
      <xdr:colOff>1416430</xdr:colOff>
      <xdr:row>0</xdr:row>
      <xdr:rowOff>500123</xdr:rowOff>
    </xdr:to>
    <xdr:sp macro="" textlink="">
      <xdr:nvSpPr>
        <xdr:cNvPr id="7" name="TextBox 6">
          <a:hlinkClick xmlns:r="http://schemas.openxmlformats.org/officeDocument/2006/relationships" r:id="rId5"/>
          <a:extLst>
            <a:ext uri="{FF2B5EF4-FFF2-40B4-BE49-F238E27FC236}">
              <a16:creationId xmlns:a16="http://schemas.microsoft.com/office/drawing/2014/main" id="{A25D7C4F-2769-48EC-A4C7-1E74C55D027F}"/>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3</xdr:col>
      <xdr:colOff>1496053</xdr:colOff>
      <xdr:row>0</xdr:row>
      <xdr:rowOff>164454</xdr:rowOff>
    </xdr:from>
    <xdr:to>
      <xdr:col>3</xdr:col>
      <xdr:colOff>2739065</xdr:colOff>
      <xdr:row>0</xdr:row>
      <xdr:rowOff>419011</xdr:rowOff>
    </xdr:to>
    <xdr:sp macro="" textlink="">
      <xdr:nvSpPr>
        <xdr:cNvPr id="8" name="TextBox 7">
          <a:hlinkClick xmlns:r="http://schemas.openxmlformats.org/officeDocument/2006/relationships" r:id="rId6"/>
          <a:extLst>
            <a:ext uri="{FF2B5EF4-FFF2-40B4-BE49-F238E27FC236}">
              <a16:creationId xmlns:a16="http://schemas.microsoft.com/office/drawing/2014/main" id="{781C92B7-B048-45FF-B094-9D765B91C601}"/>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3</xdr:col>
      <xdr:colOff>2818688</xdr:colOff>
      <xdr:row>0</xdr:row>
      <xdr:rowOff>164454</xdr:rowOff>
    </xdr:from>
    <xdr:to>
      <xdr:col>3</xdr:col>
      <xdr:colOff>4061699</xdr:colOff>
      <xdr:row>0</xdr:row>
      <xdr:rowOff>419011</xdr:rowOff>
    </xdr:to>
    <xdr:sp macro="" textlink="">
      <xdr:nvSpPr>
        <xdr:cNvPr id="9" name="TextBox 8">
          <a:hlinkClick xmlns:r="http://schemas.openxmlformats.org/officeDocument/2006/relationships" r:id="rId7"/>
          <a:extLst>
            <a:ext uri="{FF2B5EF4-FFF2-40B4-BE49-F238E27FC236}">
              <a16:creationId xmlns:a16="http://schemas.microsoft.com/office/drawing/2014/main" id="{0A5D1C2C-43A6-4B1D-A579-17DB62D2BE51}"/>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3</xdr:col>
      <xdr:colOff>4141322</xdr:colOff>
      <xdr:row>0</xdr:row>
      <xdr:rowOff>164454</xdr:rowOff>
    </xdr:from>
    <xdr:to>
      <xdr:col>3</xdr:col>
      <xdr:colOff>5384335</xdr:colOff>
      <xdr:row>0</xdr:row>
      <xdr:rowOff>419011</xdr:rowOff>
    </xdr:to>
    <xdr:sp macro="" textlink="">
      <xdr:nvSpPr>
        <xdr:cNvPr id="10" name="TextBox 9">
          <a:hlinkClick xmlns:r="http://schemas.openxmlformats.org/officeDocument/2006/relationships" r:id="rId8"/>
          <a:extLst>
            <a:ext uri="{FF2B5EF4-FFF2-40B4-BE49-F238E27FC236}">
              <a16:creationId xmlns:a16="http://schemas.microsoft.com/office/drawing/2014/main" id="{4B998EBE-0244-4BE2-93E7-188240016926}"/>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3</xdr:col>
      <xdr:colOff>5463958</xdr:colOff>
      <xdr:row>0</xdr:row>
      <xdr:rowOff>164454</xdr:rowOff>
    </xdr:from>
    <xdr:to>
      <xdr:col>4</xdr:col>
      <xdr:colOff>1161905</xdr:colOff>
      <xdr:row>0</xdr:row>
      <xdr:rowOff>419011</xdr:rowOff>
    </xdr:to>
    <xdr:sp macro="" textlink="">
      <xdr:nvSpPr>
        <xdr:cNvPr id="11" name="TextBox 10">
          <a:hlinkClick xmlns:r="http://schemas.openxmlformats.org/officeDocument/2006/relationships" r:id="rId9"/>
          <a:extLst>
            <a:ext uri="{FF2B5EF4-FFF2-40B4-BE49-F238E27FC236}">
              <a16:creationId xmlns:a16="http://schemas.microsoft.com/office/drawing/2014/main" id="{6FD601D3-A873-40F2-A2FD-5080CBE6C758}"/>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4</xdr:col>
      <xdr:colOff>1241528</xdr:colOff>
      <xdr:row>0</xdr:row>
      <xdr:rowOff>164454</xdr:rowOff>
    </xdr:from>
    <xdr:to>
      <xdr:col>4</xdr:col>
      <xdr:colOff>2484540</xdr:colOff>
      <xdr:row>0</xdr:row>
      <xdr:rowOff>419011</xdr:rowOff>
    </xdr:to>
    <xdr:sp macro="" textlink="">
      <xdr:nvSpPr>
        <xdr:cNvPr id="12" name="TextBox 11">
          <a:hlinkClick xmlns:r="http://schemas.openxmlformats.org/officeDocument/2006/relationships" r:id="rId10"/>
          <a:extLst>
            <a:ext uri="{FF2B5EF4-FFF2-40B4-BE49-F238E27FC236}">
              <a16:creationId xmlns:a16="http://schemas.microsoft.com/office/drawing/2014/main" id="{7F252CD2-1C9D-4C18-B0A4-27470B7DB450}"/>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4</xdr:col>
      <xdr:colOff>2564163</xdr:colOff>
      <xdr:row>0</xdr:row>
      <xdr:rowOff>164454</xdr:rowOff>
    </xdr:from>
    <xdr:to>
      <xdr:col>4</xdr:col>
      <xdr:colOff>3810422</xdr:colOff>
      <xdr:row>0</xdr:row>
      <xdr:rowOff>419011</xdr:rowOff>
    </xdr:to>
    <xdr:sp macro="" textlink="">
      <xdr:nvSpPr>
        <xdr:cNvPr id="20" name="TextBox 19">
          <a:hlinkClick xmlns:r="http://schemas.openxmlformats.org/officeDocument/2006/relationships" r:id="rId11"/>
          <a:extLst>
            <a:ext uri="{FF2B5EF4-FFF2-40B4-BE49-F238E27FC236}">
              <a16:creationId xmlns:a16="http://schemas.microsoft.com/office/drawing/2014/main" id="{93DB8A85-231E-49DB-8209-3043B26DB31D}"/>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4</xdr:col>
      <xdr:colOff>3886798</xdr:colOff>
      <xdr:row>0</xdr:row>
      <xdr:rowOff>164454</xdr:rowOff>
    </xdr:from>
    <xdr:to>
      <xdr:col>4</xdr:col>
      <xdr:colOff>5129810</xdr:colOff>
      <xdr:row>0</xdr:row>
      <xdr:rowOff>419011</xdr:rowOff>
    </xdr:to>
    <xdr:sp macro="" textlink="">
      <xdr:nvSpPr>
        <xdr:cNvPr id="21" name="TextBox 20">
          <a:hlinkClick xmlns:r="http://schemas.openxmlformats.org/officeDocument/2006/relationships" r:id="rId12"/>
          <a:extLst>
            <a:ext uri="{FF2B5EF4-FFF2-40B4-BE49-F238E27FC236}">
              <a16:creationId xmlns:a16="http://schemas.microsoft.com/office/drawing/2014/main" id="{083ECAEE-B195-44AD-8B45-368D04932D5B}"/>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4</xdr:col>
      <xdr:colOff>5209433</xdr:colOff>
      <xdr:row>0</xdr:row>
      <xdr:rowOff>164454</xdr:rowOff>
    </xdr:from>
    <xdr:to>
      <xdr:col>4</xdr:col>
      <xdr:colOff>6452445</xdr:colOff>
      <xdr:row>0</xdr:row>
      <xdr:rowOff>419011</xdr:rowOff>
    </xdr:to>
    <xdr:sp macro="" textlink="">
      <xdr:nvSpPr>
        <xdr:cNvPr id="22" name="TextBox 21">
          <a:hlinkClick xmlns:r="http://schemas.openxmlformats.org/officeDocument/2006/relationships" r:id="rId13"/>
          <a:extLst>
            <a:ext uri="{FF2B5EF4-FFF2-40B4-BE49-F238E27FC236}">
              <a16:creationId xmlns:a16="http://schemas.microsoft.com/office/drawing/2014/main" id="{600A2FA4-CBC9-4EFE-A1F9-DF8069D7283A}"/>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4</xdr:col>
      <xdr:colOff>6532068</xdr:colOff>
      <xdr:row>0</xdr:row>
      <xdr:rowOff>164454</xdr:rowOff>
    </xdr:from>
    <xdr:to>
      <xdr:col>6</xdr:col>
      <xdr:colOff>166987</xdr:colOff>
      <xdr:row>0</xdr:row>
      <xdr:rowOff>419011</xdr:rowOff>
    </xdr:to>
    <xdr:sp macro="" textlink="">
      <xdr:nvSpPr>
        <xdr:cNvPr id="23" name="TextBox 22">
          <a:hlinkClick xmlns:r="http://schemas.openxmlformats.org/officeDocument/2006/relationships" r:id="rId14"/>
          <a:extLst>
            <a:ext uri="{FF2B5EF4-FFF2-40B4-BE49-F238E27FC236}">
              <a16:creationId xmlns:a16="http://schemas.microsoft.com/office/drawing/2014/main" id="{84D2358A-789B-49A6-9E00-61CB9660EBE0}"/>
            </a:ext>
          </a:extLst>
        </xdr:cNvPr>
        <xdr:cNvSpPr txBox="1"/>
      </xdr:nvSpPr>
      <xdr:spPr>
        <a:xfrm>
          <a:off x="17938256" y="164454"/>
          <a:ext cx="1243012"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6</xdr:col>
      <xdr:colOff>246610</xdr:colOff>
      <xdr:row>0</xdr:row>
      <xdr:rowOff>164454</xdr:rowOff>
    </xdr:from>
    <xdr:to>
      <xdr:col>8</xdr:col>
      <xdr:colOff>322809</xdr:colOff>
      <xdr:row>0</xdr:row>
      <xdr:rowOff>419011</xdr:rowOff>
    </xdr:to>
    <xdr:sp macro="" textlink="">
      <xdr:nvSpPr>
        <xdr:cNvPr id="24" name="TextBox 23">
          <a:hlinkClick xmlns:r="http://schemas.openxmlformats.org/officeDocument/2006/relationships" r:id="rId15"/>
          <a:extLst>
            <a:ext uri="{FF2B5EF4-FFF2-40B4-BE49-F238E27FC236}">
              <a16:creationId xmlns:a16="http://schemas.microsoft.com/office/drawing/2014/main" id="{EAA29764-C16F-4315-A636-E9BCA7507D7B}"/>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8</xdr:col>
      <xdr:colOff>402426</xdr:colOff>
      <xdr:row>0</xdr:row>
      <xdr:rowOff>164454</xdr:rowOff>
    </xdr:from>
    <xdr:to>
      <xdr:col>10</xdr:col>
      <xdr:colOff>478626</xdr:colOff>
      <xdr:row>0</xdr:row>
      <xdr:rowOff>419011</xdr:rowOff>
    </xdr:to>
    <xdr:sp macro="" textlink="">
      <xdr:nvSpPr>
        <xdr:cNvPr id="25" name="TextBox 24">
          <a:hlinkClick xmlns:r="http://schemas.openxmlformats.org/officeDocument/2006/relationships" r:id="rId16"/>
          <a:extLst>
            <a:ext uri="{FF2B5EF4-FFF2-40B4-BE49-F238E27FC236}">
              <a16:creationId xmlns:a16="http://schemas.microsoft.com/office/drawing/2014/main" id="{FCC72846-EEAA-4448-8CD4-1E6DD433967D}"/>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1138421</xdr:colOff>
      <xdr:row>0</xdr:row>
      <xdr:rowOff>419011</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361624C2-FE4D-4472-9A21-0D047BB4225B}"/>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1218044</xdr:colOff>
      <xdr:row>0</xdr:row>
      <xdr:rowOff>83342</xdr:rowOff>
    </xdr:from>
    <xdr:to>
      <xdr:col>3</xdr:col>
      <xdr:colOff>448900</xdr:colOff>
      <xdr:row>0</xdr:row>
      <xdr:rowOff>500123</xdr:rowOff>
    </xdr:to>
    <xdr:sp macro="" textlink="">
      <xdr:nvSpPr>
        <xdr:cNvPr id="22" name="TextBox 21">
          <a:hlinkClick xmlns:r="http://schemas.openxmlformats.org/officeDocument/2006/relationships" r:id="rId2"/>
          <a:extLst>
            <a:ext uri="{FF2B5EF4-FFF2-40B4-BE49-F238E27FC236}">
              <a16:creationId xmlns:a16="http://schemas.microsoft.com/office/drawing/2014/main" id="{B2B5BB0F-93B6-4740-8201-F189A6ED789D}"/>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3</xdr:col>
      <xdr:colOff>528523</xdr:colOff>
      <xdr:row>0</xdr:row>
      <xdr:rowOff>83342</xdr:rowOff>
    </xdr:from>
    <xdr:to>
      <xdr:col>4</xdr:col>
      <xdr:colOff>307066</xdr:colOff>
      <xdr:row>0</xdr:row>
      <xdr:rowOff>500123</xdr:rowOff>
    </xdr:to>
    <xdr:sp macro="" textlink="">
      <xdr:nvSpPr>
        <xdr:cNvPr id="23" name="TextBox 22">
          <a:hlinkClick xmlns:r="http://schemas.openxmlformats.org/officeDocument/2006/relationships" r:id="rId3"/>
          <a:extLst>
            <a:ext uri="{FF2B5EF4-FFF2-40B4-BE49-F238E27FC236}">
              <a16:creationId xmlns:a16="http://schemas.microsoft.com/office/drawing/2014/main" id="{9D9F2C94-44DC-4D66-940E-03557C6952E4}"/>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4</xdr:col>
      <xdr:colOff>386689</xdr:colOff>
      <xdr:row>0</xdr:row>
      <xdr:rowOff>164454</xdr:rowOff>
    </xdr:from>
    <xdr:to>
      <xdr:col>5</xdr:col>
      <xdr:colOff>709672</xdr:colOff>
      <xdr:row>0</xdr:row>
      <xdr:rowOff>419011</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3015C20C-578F-4E8D-A2B0-4A43242213AA}"/>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5</xdr:col>
      <xdr:colOff>789295</xdr:colOff>
      <xdr:row>0</xdr:row>
      <xdr:rowOff>83342</xdr:rowOff>
    </xdr:from>
    <xdr:to>
      <xdr:col>5</xdr:col>
      <xdr:colOff>2035555</xdr:colOff>
      <xdr:row>0</xdr:row>
      <xdr:rowOff>500123</xdr:rowOff>
    </xdr:to>
    <xdr:sp macro="" textlink="">
      <xdr:nvSpPr>
        <xdr:cNvPr id="25" name="TextBox 24">
          <a:hlinkClick xmlns:r="http://schemas.openxmlformats.org/officeDocument/2006/relationships" r:id="rId5"/>
          <a:extLst>
            <a:ext uri="{FF2B5EF4-FFF2-40B4-BE49-F238E27FC236}">
              <a16:creationId xmlns:a16="http://schemas.microsoft.com/office/drawing/2014/main" id="{BFD65132-62D0-4773-A8ED-699708201E9A}"/>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5</xdr:col>
      <xdr:colOff>2115178</xdr:colOff>
      <xdr:row>0</xdr:row>
      <xdr:rowOff>164454</xdr:rowOff>
    </xdr:from>
    <xdr:to>
      <xdr:col>5</xdr:col>
      <xdr:colOff>3358190</xdr:colOff>
      <xdr:row>0</xdr:row>
      <xdr:rowOff>419011</xdr:rowOff>
    </xdr:to>
    <xdr:sp macro="" textlink="">
      <xdr:nvSpPr>
        <xdr:cNvPr id="26" name="TextBox 25">
          <a:hlinkClick xmlns:r="http://schemas.openxmlformats.org/officeDocument/2006/relationships" r:id="rId6"/>
          <a:extLst>
            <a:ext uri="{FF2B5EF4-FFF2-40B4-BE49-F238E27FC236}">
              <a16:creationId xmlns:a16="http://schemas.microsoft.com/office/drawing/2014/main" id="{8174AAE5-9AF3-4A3B-99ED-F0D151010DA1}"/>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5</xdr:col>
      <xdr:colOff>3437813</xdr:colOff>
      <xdr:row>0</xdr:row>
      <xdr:rowOff>164454</xdr:rowOff>
    </xdr:from>
    <xdr:to>
      <xdr:col>5</xdr:col>
      <xdr:colOff>4680824</xdr:colOff>
      <xdr:row>0</xdr:row>
      <xdr:rowOff>419011</xdr:rowOff>
    </xdr:to>
    <xdr:sp macro="" textlink="">
      <xdr:nvSpPr>
        <xdr:cNvPr id="27" name="TextBox 26">
          <a:hlinkClick xmlns:r="http://schemas.openxmlformats.org/officeDocument/2006/relationships" r:id="rId7"/>
          <a:extLst>
            <a:ext uri="{FF2B5EF4-FFF2-40B4-BE49-F238E27FC236}">
              <a16:creationId xmlns:a16="http://schemas.microsoft.com/office/drawing/2014/main" id="{276C9AE4-BC4D-44EF-B0EC-08766A147C0D}"/>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5</xdr:col>
      <xdr:colOff>4760447</xdr:colOff>
      <xdr:row>0</xdr:row>
      <xdr:rowOff>164454</xdr:rowOff>
    </xdr:from>
    <xdr:to>
      <xdr:col>5</xdr:col>
      <xdr:colOff>6003460</xdr:colOff>
      <xdr:row>0</xdr:row>
      <xdr:rowOff>419011</xdr:rowOff>
    </xdr:to>
    <xdr:sp macro="" textlink="">
      <xdr:nvSpPr>
        <xdr:cNvPr id="28" name="TextBox 27">
          <a:hlinkClick xmlns:r="http://schemas.openxmlformats.org/officeDocument/2006/relationships" r:id="rId8"/>
          <a:extLst>
            <a:ext uri="{FF2B5EF4-FFF2-40B4-BE49-F238E27FC236}">
              <a16:creationId xmlns:a16="http://schemas.microsoft.com/office/drawing/2014/main" id="{2BF07669-7563-416C-8AC2-C16B59903709}"/>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5</xdr:col>
      <xdr:colOff>6083083</xdr:colOff>
      <xdr:row>0</xdr:row>
      <xdr:rowOff>164454</xdr:rowOff>
    </xdr:from>
    <xdr:to>
      <xdr:col>6</xdr:col>
      <xdr:colOff>54624</xdr:colOff>
      <xdr:row>0</xdr:row>
      <xdr:rowOff>419011</xdr:rowOff>
    </xdr:to>
    <xdr:sp macro="" textlink="">
      <xdr:nvSpPr>
        <xdr:cNvPr id="29" name="TextBox 28">
          <a:hlinkClick xmlns:r="http://schemas.openxmlformats.org/officeDocument/2006/relationships" r:id="rId9"/>
          <a:extLst>
            <a:ext uri="{FF2B5EF4-FFF2-40B4-BE49-F238E27FC236}">
              <a16:creationId xmlns:a16="http://schemas.microsoft.com/office/drawing/2014/main" id="{5353C128-02EC-4D2E-AE91-8A72D9A3F385}"/>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6</xdr:col>
      <xdr:colOff>134247</xdr:colOff>
      <xdr:row>0</xdr:row>
      <xdr:rowOff>164454</xdr:rowOff>
    </xdr:from>
    <xdr:to>
      <xdr:col>7</xdr:col>
      <xdr:colOff>210447</xdr:colOff>
      <xdr:row>0</xdr:row>
      <xdr:rowOff>419011</xdr:rowOff>
    </xdr:to>
    <xdr:sp macro="" textlink="">
      <xdr:nvSpPr>
        <xdr:cNvPr id="30" name="TextBox 29">
          <a:hlinkClick xmlns:r="http://schemas.openxmlformats.org/officeDocument/2006/relationships" r:id="rId10"/>
          <a:extLst>
            <a:ext uri="{FF2B5EF4-FFF2-40B4-BE49-F238E27FC236}">
              <a16:creationId xmlns:a16="http://schemas.microsoft.com/office/drawing/2014/main" id="{4258A3A1-3EDE-4E7C-8574-417855DB866D}"/>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7</xdr:col>
      <xdr:colOff>290070</xdr:colOff>
      <xdr:row>0</xdr:row>
      <xdr:rowOff>164454</xdr:rowOff>
    </xdr:from>
    <xdr:to>
      <xdr:col>7</xdr:col>
      <xdr:colOff>1536329</xdr:colOff>
      <xdr:row>0</xdr:row>
      <xdr:rowOff>419011</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F68AD99A-E6DE-4B5E-A1BE-7758E5D443DD}"/>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7</xdr:col>
      <xdr:colOff>1612705</xdr:colOff>
      <xdr:row>0</xdr:row>
      <xdr:rowOff>164454</xdr:rowOff>
    </xdr:from>
    <xdr:to>
      <xdr:col>8</xdr:col>
      <xdr:colOff>283967</xdr:colOff>
      <xdr:row>0</xdr:row>
      <xdr:rowOff>419011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239760D2-32CE-4D89-94DE-0B76BDB6FEAE}"/>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8</xdr:col>
      <xdr:colOff>363590</xdr:colOff>
      <xdr:row>0</xdr:row>
      <xdr:rowOff>164454</xdr:rowOff>
    </xdr:from>
    <xdr:to>
      <xdr:col>8</xdr:col>
      <xdr:colOff>1606602</xdr:colOff>
      <xdr:row>0</xdr:row>
      <xdr:rowOff>419011</xdr:rowOff>
    </xdr:to>
    <xdr:sp macro="" textlink="">
      <xdr:nvSpPr>
        <xdr:cNvPr id="33" name="TextBox 32">
          <a:hlinkClick xmlns:r="http://schemas.openxmlformats.org/officeDocument/2006/relationships" r:id="rId13"/>
          <a:extLst>
            <a:ext uri="{FF2B5EF4-FFF2-40B4-BE49-F238E27FC236}">
              <a16:creationId xmlns:a16="http://schemas.microsoft.com/office/drawing/2014/main" id="{8F9DB5F0-1B8C-4E2E-9CDE-1C130CBFB6C0}"/>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8</xdr:col>
      <xdr:colOff>1686225</xdr:colOff>
      <xdr:row>0</xdr:row>
      <xdr:rowOff>164454</xdr:rowOff>
    </xdr:from>
    <xdr:to>
      <xdr:col>8</xdr:col>
      <xdr:colOff>2929237</xdr:colOff>
      <xdr:row>0</xdr:row>
      <xdr:rowOff>419011</xdr:rowOff>
    </xdr:to>
    <xdr:sp macro="" textlink="">
      <xdr:nvSpPr>
        <xdr:cNvPr id="34" name="TextBox 33">
          <a:hlinkClick xmlns:r="http://schemas.openxmlformats.org/officeDocument/2006/relationships" r:id="rId14"/>
          <a:extLst>
            <a:ext uri="{FF2B5EF4-FFF2-40B4-BE49-F238E27FC236}">
              <a16:creationId xmlns:a16="http://schemas.microsoft.com/office/drawing/2014/main" id="{EAA5272B-9BDB-4CB8-87DD-BA7F8ACAE267}"/>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8</xdr:col>
      <xdr:colOff>3008860</xdr:colOff>
      <xdr:row>0</xdr:row>
      <xdr:rowOff>164454</xdr:rowOff>
    </xdr:from>
    <xdr:to>
      <xdr:col>8</xdr:col>
      <xdr:colOff>4251872</xdr:colOff>
      <xdr:row>0</xdr:row>
      <xdr:rowOff>419011</xdr:rowOff>
    </xdr:to>
    <xdr:sp macro="" textlink="">
      <xdr:nvSpPr>
        <xdr:cNvPr id="35" name="TextBox 34">
          <a:hlinkClick xmlns:r="http://schemas.openxmlformats.org/officeDocument/2006/relationships" r:id="rId15"/>
          <a:extLst>
            <a:ext uri="{FF2B5EF4-FFF2-40B4-BE49-F238E27FC236}">
              <a16:creationId xmlns:a16="http://schemas.microsoft.com/office/drawing/2014/main" id="{3EFCA2BA-AAD6-4AB4-944F-5054DC29898A}"/>
            </a:ext>
          </a:extLst>
        </xdr:cNvPr>
        <xdr:cNvSpPr txBox="1"/>
      </xdr:nvSpPr>
      <xdr:spPr>
        <a:xfrm>
          <a:off x="19260891" y="164454"/>
          <a:ext cx="1243012"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8</xdr:col>
      <xdr:colOff>4331489</xdr:colOff>
      <xdr:row>0</xdr:row>
      <xdr:rowOff>164454</xdr:rowOff>
    </xdr:from>
    <xdr:to>
      <xdr:col>9</xdr:col>
      <xdr:colOff>800094</xdr:colOff>
      <xdr:row>0</xdr:row>
      <xdr:rowOff>419011</xdr:rowOff>
    </xdr:to>
    <xdr:sp macro="" textlink="">
      <xdr:nvSpPr>
        <xdr:cNvPr id="36" name="TextBox 35">
          <a:hlinkClick xmlns:r="http://schemas.openxmlformats.org/officeDocument/2006/relationships" r:id="rId16"/>
          <a:extLst>
            <a:ext uri="{FF2B5EF4-FFF2-40B4-BE49-F238E27FC236}">
              <a16:creationId xmlns:a16="http://schemas.microsoft.com/office/drawing/2014/main" id="{EC76137E-AF1A-4A0D-850B-1FAF7B978447}"/>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17.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1138421</xdr:colOff>
      <xdr:row>0</xdr:row>
      <xdr:rowOff>419011</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53746BE7-A227-46FA-8A9A-D1885248DFD6}"/>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1218044</xdr:colOff>
      <xdr:row>0</xdr:row>
      <xdr:rowOff>83342</xdr:rowOff>
    </xdr:from>
    <xdr:to>
      <xdr:col>3</xdr:col>
      <xdr:colOff>460806</xdr:colOff>
      <xdr:row>0</xdr:row>
      <xdr:rowOff>500123</xdr:rowOff>
    </xdr:to>
    <xdr:sp macro="" textlink="">
      <xdr:nvSpPr>
        <xdr:cNvPr id="22" name="TextBox 21">
          <a:hlinkClick xmlns:r="http://schemas.openxmlformats.org/officeDocument/2006/relationships" r:id="rId2"/>
          <a:extLst>
            <a:ext uri="{FF2B5EF4-FFF2-40B4-BE49-F238E27FC236}">
              <a16:creationId xmlns:a16="http://schemas.microsoft.com/office/drawing/2014/main" id="{7263F8C3-5FBA-4702-924B-F4CBF1D2FF78}"/>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3</xdr:col>
      <xdr:colOff>540429</xdr:colOff>
      <xdr:row>0</xdr:row>
      <xdr:rowOff>83342</xdr:rowOff>
    </xdr:from>
    <xdr:to>
      <xdr:col>4</xdr:col>
      <xdr:colOff>283254</xdr:colOff>
      <xdr:row>0</xdr:row>
      <xdr:rowOff>500123</xdr:rowOff>
    </xdr:to>
    <xdr:sp macro="" textlink="">
      <xdr:nvSpPr>
        <xdr:cNvPr id="23" name="TextBox 22">
          <a:hlinkClick xmlns:r="http://schemas.openxmlformats.org/officeDocument/2006/relationships" r:id="rId3"/>
          <a:extLst>
            <a:ext uri="{FF2B5EF4-FFF2-40B4-BE49-F238E27FC236}">
              <a16:creationId xmlns:a16="http://schemas.microsoft.com/office/drawing/2014/main" id="{FF989CE0-7BC8-443F-95A3-5F70A291C380}"/>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4</xdr:col>
      <xdr:colOff>362877</xdr:colOff>
      <xdr:row>0</xdr:row>
      <xdr:rowOff>164454</xdr:rowOff>
    </xdr:from>
    <xdr:to>
      <xdr:col>5</xdr:col>
      <xdr:colOff>673953</xdr:colOff>
      <xdr:row>0</xdr:row>
      <xdr:rowOff>419011</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F073247A-B62C-4BB9-A6CD-488A0B69EFE3}"/>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5</xdr:col>
      <xdr:colOff>753576</xdr:colOff>
      <xdr:row>0</xdr:row>
      <xdr:rowOff>83342</xdr:rowOff>
    </xdr:from>
    <xdr:to>
      <xdr:col>5</xdr:col>
      <xdr:colOff>1999836</xdr:colOff>
      <xdr:row>0</xdr:row>
      <xdr:rowOff>500123</xdr:rowOff>
    </xdr:to>
    <xdr:sp macro="" textlink="">
      <xdr:nvSpPr>
        <xdr:cNvPr id="25" name="TextBox 24">
          <a:hlinkClick xmlns:r="http://schemas.openxmlformats.org/officeDocument/2006/relationships" r:id="rId5"/>
          <a:extLst>
            <a:ext uri="{FF2B5EF4-FFF2-40B4-BE49-F238E27FC236}">
              <a16:creationId xmlns:a16="http://schemas.microsoft.com/office/drawing/2014/main" id="{F1456A3D-673A-4E05-8950-8C37D3B25A7B}"/>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5</xdr:col>
      <xdr:colOff>2079459</xdr:colOff>
      <xdr:row>0</xdr:row>
      <xdr:rowOff>164454</xdr:rowOff>
    </xdr:from>
    <xdr:to>
      <xdr:col>5</xdr:col>
      <xdr:colOff>3322471</xdr:colOff>
      <xdr:row>0</xdr:row>
      <xdr:rowOff>419011</xdr:rowOff>
    </xdr:to>
    <xdr:sp macro="" textlink="">
      <xdr:nvSpPr>
        <xdr:cNvPr id="26" name="TextBox 25">
          <a:hlinkClick xmlns:r="http://schemas.openxmlformats.org/officeDocument/2006/relationships" r:id="rId6"/>
          <a:extLst>
            <a:ext uri="{FF2B5EF4-FFF2-40B4-BE49-F238E27FC236}">
              <a16:creationId xmlns:a16="http://schemas.microsoft.com/office/drawing/2014/main" id="{C08D95D1-F075-4BAE-912C-3FEE0B77CAD2}"/>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5</xdr:col>
      <xdr:colOff>3402094</xdr:colOff>
      <xdr:row>0</xdr:row>
      <xdr:rowOff>164454</xdr:rowOff>
    </xdr:from>
    <xdr:to>
      <xdr:col>5</xdr:col>
      <xdr:colOff>4645105</xdr:colOff>
      <xdr:row>0</xdr:row>
      <xdr:rowOff>419011</xdr:rowOff>
    </xdr:to>
    <xdr:sp macro="" textlink="">
      <xdr:nvSpPr>
        <xdr:cNvPr id="27" name="TextBox 26">
          <a:hlinkClick xmlns:r="http://schemas.openxmlformats.org/officeDocument/2006/relationships" r:id="rId7"/>
          <a:extLst>
            <a:ext uri="{FF2B5EF4-FFF2-40B4-BE49-F238E27FC236}">
              <a16:creationId xmlns:a16="http://schemas.microsoft.com/office/drawing/2014/main" id="{EFC942E4-8360-4000-84F7-1C82F2F48227}"/>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5</xdr:col>
      <xdr:colOff>4724728</xdr:colOff>
      <xdr:row>0</xdr:row>
      <xdr:rowOff>164454</xdr:rowOff>
    </xdr:from>
    <xdr:to>
      <xdr:col>5</xdr:col>
      <xdr:colOff>5967741</xdr:colOff>
      <xdr:row>0</xdr:row>
      <xdr:rowOff>419011</xdr:rowOff>
    </xdr:to>
    <xdr:sp macro="" textlink="">
      <xdr:nvSpPr>
        <xdr:cNvPr id="28" name="TextBox 27">
          <a:hlinkClick xmlns:r="http://schemas.openxmlformats.org/officeDocument/2006/relationships" r:id="rId8"/>
          <a:extLst>
            <a:ext uri="{FF2B5EF4-FFF2-40B4-BE49-F238E27FC236}">
              <a16:creationId xmlns:a16="http://schemas.microsoft.com/office/drawing/2014/main" id="{161D8A24-B33D-453B-BF18-F074584729C5}"/>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5</xdr:col>
      <xdr:colOff>6047364</xdr:colOff>
      <xdr:row>0</xdr:row>
      <xdr:rowOff>164454</xdr:rowOff>
    </xdr:from>
    <xdr:to>
      <xdr:col>6</xdr:col>
      <xdr:colOff>66530</xdr:colOff>
      <xdr:row>0</xdr:row>
      <xdr:rowOff>419011</xdr:rowOff>
    </xdr:to>
    <xdr:sp macro="" textlink="">
      <xdr:nvSpPr>
        <xdr:cNvPr id="29" name="TextBox 28">
          <a:hlinkClick xmlns:r="http://schemas.openxmlformats.org/officeDocument/2006/relationships" r:id="rId9"/>
          <a:extLst>
            <a:ext uri="{FF2B5EF4-FFF2-40B4-BE49-F238E27FC236}">
              <a16:creationId xmlns:a16="http://schemas.microsoft.com/office/drawing/2014/main" id="{2472A655-069A-4289-8B7E-87794267746D}"/>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6</xdr:col>
      <xdr:colOff>146153</xdr:colOff>
      <xdr:row>0</xdr:row>
      <xdr:rowOff>164454</xdr:rowOff>
    </xdr:from>
    <xdr:to>
      <xdr:col>7</xdr:col>
      <xdr:colOff>174728</xdr:colOff>
      <xdr:row>0</xdr:row>
      <xdr:rowOff>419011</xdr:rowOff>
    </xdr:to>
    <xdr:sp macro="" textlink="">
      <xdr:nvSpPr>
        <xdr:cNvPr id="30" name="TextBox 29">
          <a:hlinkClick xmlns:r="http://schemas.openxmlformats.org/officeDocument/2006/relationships" r:id="rId10"/>
          <a:extLst>
            <a:ext uri="{FF2B5EF4-FFF2-40B4-BE49-F238E27FC236}">
              <a16:creationId xmlns:a16="http://schemas.microsoft.com/office/drawing/2014/main" id="{08FF7D55-46A8-49A3-A6BA-9CD7BBA6EFA1}"/>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7</xdr:col>
      <xdr:colOff>254351</xdr:colOff>
      <xdr:row>0</xdr:row>
      <xdr:rowOff>164454</xdr:rowOff>
    </xdr:from>
    <xdr:to>
      <xdr:col>7</xdr:col>
      <xdr:colOff>1500610</xdr:colOff>
      <xdr:row>0</xdr:row>
      <xdr:rowOff>419011</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19434D49-A986-47EC-AF21-03C2AC4A2706}"/>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7</xdr:col>
      <xdr:colOff>1576986</xdr:colOff>
      <xdr:row>0</xdr:row>
      <xdr:rowOff>164454</xdr:rowOff>
    </xdr:from>
    <xdr:to>
      <xdr:col>8</xdr:col>
      <xdr:colOff>598</xdr:colOff>
      <xdr:row>0</xdr:row>
      <xdr:rowOff>419011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7BD56F7E-49B0-4749-B68F-658621AE304F}"/>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8</xdr:col>
      <xdr:colOff>77840</xdr:colOff>
      <xdr:row>0</xdr:row>
      <xdr:rowOff>164454</xdr:rowOff>
    </xdr:from>
    <xdr:to>
      <xdr:col>8</xdr:col>
      <xdr:colOff>1320852</xdr:colOff>
      <xdr:row>0</xdr:row>
      <xdr:rowOff>419011</xdr:rowOff>
    </xdr:to>
    <xdr:sp macro="" textlink="">
      <xdr:nvSpPr>
        <xdr:cNvPr id="33" name="TextBox 32">
          <a:hlinkClick xmlns:r="http://schemas.openxmlformats.org/officeDocument/2006/relationships" r:id="rId13"/>
          <a:extLst>
            <a:ext uri="{FF2B5EF4-FFF2-40B4-BE49-F238E27FC236}">
              <a16:creationId xmlns:a16="http://schemas.microsoft.com/office/drawing/2014/main" id="{B7812932-F609-4458-8163-A33D635CB864}"/>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8</xdr:col>
      <xdr:colOff>1400475</xdr:colOff>
      <xdr:row>0</xdr:row>
      <xdr:rowOff>164454</xdr:rowOff>
    </xdr:from>
    <xdr:to>
      <xdr:col>8</xdr:col>
      <xdr:colOff>2643487</xdr:colOff>
      <xdr:row>0</xdr:row>
      <xdr:rowOff>419011</xdr:rowOff>
    </xdr:to>
    <xdr:sp macro="" textlink="">
      <xdr:nvSpPr>
        <xdr:cNvPr id="34" name="TextBox 33">
          <a:hlinkClick xmlns:r="http://schemas.openxmlformats.org/officeDocument/2006/relationships" r:id="rId14"/>
          <a:extLst>
            <a:ext uri="{FF2B5EF4-FFF2-40B4-BE49-F238E27FC236}">
              <a16:creationId xmlns:a16="http://schemas.microsoft.com/office/drawing/2014/main" id="{9DB5FA01-65CF-48D5-8E9E-4A22A9AD1B3E}"/>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8</xdr:col>
      <xdr:colOff>2723110</xdr:colOff>
      <xdr:row>0</xdr:row>
      <xdr:rowOff>164454</xdr:rowOff>
    </xdr:from>
    <xdr:to>
      <xdr:col>8</xdr:col>
      <xdr:colOff>3966122</xdr:colOff>
      <xdr:row>0</xdr:row>
      <xdr:rowOff>419011</xdr:rowOff>
    </xdr:to>
    <xdr:sp macro="" textlink="">
      <xdr:nvSpPr>
        <xdr:cNvPr id="35" name="TextBox 34">
          <a:hlinkClick xmlns:r="http://schemas.openxmlformats.org/officeDocument/2006/relationships" r:id="rId15"/>
          <a:extLst>
            <a:ext uri="{FF2B5EF4-FFF2-40B4-BE49-F238E27FC236}">
              <a16:creationId xmlns:a16="http://schemas.microsoft.com/office/drawing/2014/main" id="{66C5A95F-0815-4105-9C0A-9B1B94F8DF9B}"/>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8</xdr:col>
      <xdr:colOff>4045739</xdr:colOff>
      <xdr:row>0</xdr:row>
      <xdr:rowOff>164454</xdr:rowOff>
    </xdr:from>
    <xdr:to>
      <xdr:col>10</xdr:col>
      <xdr:colOff>204782</xdr:colOff>
      <xdr:row>0</xdr:row>
      <xdr:rowOff>419011</xdr:rowOff>
    </xdr:to>
    <xdr:sp macro="" textlink="">
      <xdr:nvSpPr>
        <xdr:cNvPr id="36" name="TextBox 35">
          <a:hlinkClick xmlns:r="http://schemas.openxmlformats.org/officeDocument/2006/relationships" r:id="rId16"/>
          <a:extLst>
            <a:ext uri="{FF2B5EF4-FFF2-40B4-BE49-F238E27FC236}">
              <a16:creationId xmlns:a16="http://schemas.microsoft.com/office/drawing/2014/main" id="{9F988B84-0E66-4446-ADFF-F20CE8B4D648}"/>
            </a:ext>
          </a:extLst>
        </xdr:cNvPr>
        <xdr:cNvSpPr txBox="1"/>
      </xdr:nvSpPr>
      <xdr:spPr>
        <a:xfrm>
          <a:off x="20583520" y="164454"/>
          <a:ext cx="1243012"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xdr:colOff>
      <xdr:row>6</xdr:row>
      <xdr:rowOff>152400</xdr:rowOff>
    </xdr:from>
    <xdr:ext cx="19400043" cy="2990849"/>
    <xdr:sp macro="" textlink="">
      <xdr:nvSpPr>
        <xdr:cNvPr id="99" name="TextBox 98">
          <a:hlinkClick xmlns:r="http://schemas.openxmlformats.org/officeDocument/2006/relationships" r:id="rId1"/>
          <a:extLst>
            <a:ext uri="{FF2B5EF4-FFF2-40B4-BE49-F238E27FC236}">
              <a16:creationId xmlns:a16="http://schemas.microsoft.com/office/drawing/2014/main" id="{783D473E-9DE1-082C-B7C5-76835EC82802}"/>
            </a:ext>
          </a:extLst>
        </xdr:cNvPr>
        <xdr:cNvSpPr txBox="1"/>
      </xdr:nvSpPr>
      <xdr:spPr>
        <a:xfrm>
          <a:off x="864394" y="1747838"/>
          <a:ext cx="19400043" cy="2990849"/>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This ESG Data Pack provides</a:t>
          </a:r>
          <a:r>
            <a:rPr lang="en-GB" sz="1100" baseline="0">
              <a:solidFill>
                <a:schemeClr val="tx1"/>
              </a:solidFill>
              <a:effectLst/>
              <a:latin typeface="Arial" panose="020B0604020202020204" pitchFamily="34" charset="0"/>
              <a:ea typeface="+mn-ea"/>
              <a:cs typeface="Arial" panose="020B0604020202020204" pitchFamily="34" charset="0"/>
            </a:rPr>
            <a:t> </a:t>
          </a:r>
          <a:r>
            <a:rPr lang="en-GB" sz="1100">
              <a:solidFill>
                <a:schemeClr val="tx1"/>
              </a:solidFill>
              <a:effectLst/>
              <a:latin typeface="Arial" panose="020B0604020202020204" pitchFamily="34" charset="0"/>
              <a:ea typeface="+mn-ea"/>
              <a:cs typeface="Arial" panose="020B0604020202020204" pitchFamily="34" charset="0"/>
            </a:rPr>
            <a:t>a consolidated view of DLA Piper’s non-financial performance. Metrics included in this Data Pack cover DLA Piper International activities during the period </a:t>
          </a:r>
          <a:r>
            <a:rPr lang="en-GB" sz="1100" b="1">
              <a:solidFill>
                <a:schemeClr val="tx1"/>
              </a:solidFill>
              <a:effectLst/>
              <a:latin typeface="Arial" panose="020B0604020202020204" pitchFamily="34" charset="0"/>
              <a:ea typeface="+mn-ea"/>
              <a:cs typeface="Arial" panose="020B0604020202020204" pitchFamily="34" charset="0"/>
            </a:rPr>
            <a:t>1 May 2023 through 30 April 2024</a:t>
          </a:r>
          <a:r>
            <a:rPr lang="en-GB" sz="1100">
              <a:solidFill>
                <a:schemeClr val="tx1"/>
              </a:solidFill>
              <a:effectLst/>
              <a:latin typeface="Arial" panose="020B0604020202020204" pitchFamily="34" charset="0"/>
              <a:ea typeface="+mn-ea"/>
              <a:cs typeface="Arial" panose="020B0604020202020204" pitchFamily="34" charset="0"/>
            </a:rPr>
            <a:t>.</a:t>
          </a:r>
          <a:br>
            <a:rPr lang="en-GB" sz="1100">
              <a:solidFill>
                <a:schemeClr val="tx1"/>
              </a:solidFill>
              <a:effectLst/>
              <a:latin typeface="Arial" panose="020B0604020202020204" pitchFamily="34" charset="0"/>
              <a:ea typeface="+mn-ea"/>
              <a:cs typeface="Arial" panose="020B0604020202020204" pitchFamily="34" charset="0"/>
            </a:rPr>
          </a:br>
          <a:br>
            <a:rPr lang="en-GB" sz="1100">
              <a:solidFill>
                <a:schemeClr val="tx1"/>
              </a:solidFill>
              <a:effectLst/>
              <a:latin typeface="Arial" panose="020B0604020202020204" pitchFamily="34" charset="0"/>
              <a:ea typeface="+mn-ea"/>
              <a:cs typeface="Arial" panose="020B0604020202020204" pitchFamily="34" charset="0"/>
            </a:rPr>
          </a:br>
          <a:r>
            <a:rPr lang="en-GB" sz="1100">
              <a:solidFill>
                <a:schemeClr val="tx1"/>
              </a:solidFill>
              <a:effectLst/>
              <a:latin typeface="Arial" panose="020B0604020202020204" pitchFamily="34" charset="0"/>
              <a:ea typeface="+mn-ea"/>
              <a:cs typeface="Arial" panose="020B0604020202020204" pitchFamily="34" charset="0"/>
            </a:rPr>
            <a:t>The performance data included in this Data Pack is discussed in the DLA Piper International 2024 sustainability reporting suite,</a:t>
          </a:r>
          <a:r>
            <a:rPr lang="en-GB" sz="1100" baseline="0">
              <a:solidFill>
                <a:schemeClr val="tx1"/>
              </a:solidFill>
              <a:effectLst/>
              <a:latin typeface="Arial" panose="020B0604020202020204" pitchFamily="34" charset="0"/>
              <a:ea typeface="+mn-ea"/>
              <a:cs typeface="Arial" panose="020B0604020202020204" pitchFamily="34" charset="0"/>
            </a:rPr>
            <a:t> and </a:t>
          </a:r>
          <a:r>
            <a:rPr lang="en-GB" sz="1100">
              <a:solidFill>
                <a:schemeClr val="tx1"/>
              </a:solidFill>
              <a:effectLst/>
              <a:latin typeface="Arial" panose="020B0604020202020204" pitchFamily="34" charset="0"/>
              <a:ea typeface="+mn-ea"/>
              <a:cs typeface="Arial" panose="020B0604020202020204" pitchFamily="34" charset="0"/>
            </a:rPr>
            <a:t>should be read in conjunction with reports</a:t>
          </a:r>
          <a:r>
            <a:rPr lang="en-GB" sz="1100" baseline="0">
              <a:solidFill>
                <a:schemeClr val="tx1"/>
              </a:solidFill>
              <a:effectLst/>
              <a:latin typeface="Arial" panose="020B0604020202020204" pitchFamily="34" charset="0"/>
              <a:ea typeface="+mn-ea"/>
              <a:cs typeface="Arial" panose="020B0604020202020204" pitchFamily="34" charset="0"/>
            </a:rPr>
            <a:t> included in it, which are available on our website here: </a:t>
          </a:r>
          <a:r>
            <a:rPr lang="en-GB" sz="1100" baseline="0">
              <a:solidFill>
                <a:srgbClr val="002060"/>
              </a:solidFill>
              <a:effectLst/>
              <a:latin typeface="Arial" panose="020B0604020202020204" pitchFamily="34" charset="0"/>
              <a:ea typeface="+mn-ea"/>
              <a:cs typeface="Arial" panose="020B0604020202020204" pitchFamily="34" charset="0"/>
            </a:rPr>
            <a:t>https://www.dlapiper.com/en-gb/about-us/sustainability/sustainability-reporting</a:t>
          </a:r>
        </a:p>
        <a:p>
          <a:endParaRPr lang="en-GB" sz="1100">
            <a:effectLst/>
            <a:latin typeface="Arial" panose="020B0604020202020204" pitchFamily="34" charset="0"/>
            <a:cs typeface="Arial" panose="020B0604020202020204" pitchFamily="34" charset="0"/>
          </a:endParaRPr>
        </a:p>
        <a:p>
          <a:r>
            <a:rPr lang="en-GB" sz="1100" b="1">
              <a:solidFill>
                <a:schemeClr val="tx1"/>
              </a:solidFill>
              <a:effectLst/>
              <a:latin typeface="Arial" panose="020B0604020202020204" pitchFamily="34" charset="0"/>
              <a:ea typeface="+mn-ea"/>
              <a:cs typeface="Arial" panose="020B0604020202020204" pitchFamily="34" charset="0"/>
            </a:rPr>
            <a:t>Reporting boundaries </a:t>
          </a:r>
          <a:endParaRPr lang="en-GB" sz="1100">
            <a:effectLst/>
            <a:latin typeface="Arial" panose="020B0604020202020204" pitchFamily="34" charset="0"/>
            <a:cs typeface="Arial" panose="020B0604020202020204" pitchFamily="34" charset="0"/>
          </a:endParaRPr>
        </a:p>
        <a:p>
          <a:r>
            <a:rPr lang="en-GB" sz="1100">
              <a:solidFill>
                <a:schemeClr val="tx1"/>
              </a:solidFill>
              <a:effectLst/>
              <a:latin typeface="Arial" panose="020B0604020202020204" pitchFamily="34" charset="0"/>
              <a:ea typeface="+mn-ea"/>
              <a:cs typeface="Arial" panose="020B0604020202020204" pitchFamily="34" charset="0"/>
            </a:rPr>
            <a:t>We primarily report on activities and performance of DLA Piper International, which excludes our offices in the Americas, our Brand Integrated Firms (Nordics, New Zealand and Portugal), and our partner firms in Africa.</a:t>
          </a:r>
          <a:r>
            <a:rPr lang="en-GB" sz="1100" baseline="0">
              <a:solidFill>
                <a:schemeClr val="tx1"/>
              </a:solidFill>
              <a:effectLst/>
              <a:latin typeface="Arial" panose="020B0604020202020204" pitchFamily="34" charset="0"/>
              <a:ea typeface="+mn-ea"/>
              <a:cs typeface="Arial" panose="020B0604020202020204" pitchFamily="34" charset="0"/>
            </a:rPr>
            <a:t> Please see our website for more information on our locations and structure. </a:t>
          </a:r>
          <a:r>
            <a:rPr lang="en-GB" sz="1100">
              <a:solidFill>
                <a:schemeClr val="tx1"/>
              </a:solidFill>
              <a:effectLst/>
              <a:latin typeface="Arial" panose="020B0604020202020204" pitchFamily="34" charset="0"/>
              <a:ea typeface="+mn-ea"/>
              <a:cs typeface="Arial" panose="020B0604020202020204" pitchFamily="34" charset="0"/>
            </a:rPr>
            <a:t>However, for some activities and performance, where data is available and helpful, we do include these entities in our reporting. To prevent confusion we’ve labelled clearly where the scope of data reported is beyond DLA Piper International. </a:t>
          </a:r>
        </a:p>
        <a:p>
          <a:endParaRPr lang="en-GB" sz="1100">
            <a:effectLst/>
            <a:latin typeface="Arial" panose="020B0604020202020204" pitchFamily="34" charset="0"/>
            <a:cs typeface="Arial" panose="020B0604020202020204" pitchFamily="34" charset="0"/>
          </a:endParaRPr>
        </a:p>
        <a:p>
          <a:r>
            <a:rPr lang="en-GB" sz="1100" b="1">
              <a:solidFill>
                <a:schemeClr val="tx1"/>
              </a:solidFill>
              <a:effectLst/>
              <a:latin typeface="Arial" panose="020B0604020202020204" pitchFamily="34" charset="0"/>
              <a:ea typeface="+mn-ea"/>
              <a:cs typeface="Arial" panose="020B0604020202020204" pitchFamily="34" charset="0"/>
            </a:rPr>
            <a:t>Restatement of data </a:t>
          </a:r>
          <a:endParaRPr lang="en-GB" sz="1100">
            <a:effectLst/>
            <a:latin typeface="Arial" panose="020B0604020202020204" pitchFamily="34" charset="0"/>
            <a:cs typeface="Arial" panose="020B0604020202020204" pitchFamily="34" charset="0"/>
          </a:endParaRPr>
        </a:p>
        <a:p>
          <a:r>
            <a:rPr lang="en-GB" sz="1100">
              <a:solidFill>
                <a:schemeClr val="tx1"/>
              </a:solidFill>
              <a:effectLst/>
              <a:latin typeface="Arial" panose="020B0604020202020204" pitchFamily="34" charset="0"/>
              <a:ea typeface="+mn-ea"/>
              <a:cs typeface="Arial" panose="020B0604020202020204" pitchFamily="34" charset="0"/>
            </a:rPr>
            <a:t>We’ve restated some data reported in previous years in this Data Pack.  Therefore some data may be different from what may have been reported in previous years.</a:t>
          </a:r>
          <a:r>
            <a:rPr lang="en-GB" sz="1100" baseline="0">
              <a:solidFill>
                <a:schemeClr val="tx1"/>
              </a:solidFill>
              <a:effectLst/>
              <a:latin typeface="Arial" panose="020B0604020202020204" pitchFamily="34" charset="0"/>
              <a:ea typeface="+mn-ea"/>
              <a:cs typeface="Arial" panose="020B0604020202020204" pitchFamily="34" charset="0"/>
            </a:rPr>
            <a:t> This is</a:t>
          </a:r>
          <a:r>
            <a:rPr lang="en-GB" sz="1100">
              <a:solidFill>
                <a:schemeClr val="tx1"/>
              </a:solidFill>
              <a:effectLst/>
              <a:latin typeface="Arial" panose="020B0604020202020204" pitchFamily="34" charset="0"/>
              <a:ea typeface="+mn-ea"/>
              <a:cs typeface="Arial" panose="020B0604020202020204" pitchFamily="34" charset="0"/>
            </a:rPr>
            <a:t> due to updated methodologies and corrections made since the previous data has been published. Until an updated report is published, the</a:t>
          </a:r>
          <a:r>
            <a:rPr lang="en-GB" sz="1100" baseline="0">
              <a:solidFill>
                <a:schemeClr val="tx1"/>
              </a:solidFill>
              <a:effectLst/>
              <a:latin typeface="Arial" panose="020B0604020202020204" pitchFamily="34" charset="0"/>
              <a:ea typeface="+mn-ea"/>
              <a:cs typeface="Arial" panose="020B0604020202020204" pitchFamily="34" charset="0"/>
            </a:rPr>
            <a:t> data in this Data Pack should be considered the latest and correct version.</a:t>
          </a:r>
          <a:br>
            <a:rPr lang="en-GB" sz="1100">
              <a:solidFill>
                <a:schemeClr val="tx1"/>
              </a:solidFill>
              <a:effectLst/>
              <a:latin typeface="Arial" panose="020B0604020202020204" pitchFamily="34" charset="0"/>
              <a:ea typeface="+mn-ea"/>
              <a:cs typeface="Arial" panose="020B0604020202020204" pitchFamily="34" charset="0"/>
            </a:rPr>
          </a:br>
          <a:endParaRPr lang="en-GB" sz="1100">
            <a:effectLst/>
            <a:latin typeface="Arial" panose="020B0604020202020204" pitchFamily="34" charset="0"/>
            <a:cs typeface="Arial" panose="020B0604020202020204" pitchFamily="34" charset="0"/>
          </a:endParaRPr>
        </a:p>
        <a:p>
          <a:r>
            <a:rPr lang="en-GB" sz="1100" b="1">
              <a:solidFill>
                <a:schemeClr val="tx1"/>
              </a:solidFill>
              <a:effectLst/>
              <a:latin typeface="Arial" panose="020B0604020202020204" pitchFamily="34" charset="0"/>
              <a:ea typeface="+mn-ea"/>
              <a:cs typeface="Arial" panose="020B0604020202020204" pitchFamily="34" charset="0"/>
            </a:rPr>
            <a:t>External assurance of our data</a:t>
          </a:r>
          <a:endParaRPr lang="en-GB" sz="1100">
            <a:effectLst/>
            <a:latin typeface="Arial" panose="020B0604020202020204" pitchFamily="34" charset="0"/>
            <a:cs typeface="Arial" panose="020B0604020202020204" pitchFamily="34" charset="0"/>
          </a:endParaRPr>
        </a:p>
        <a:p>
          <a:r>
            <a:rPr lang="en-GB" sz="1100">
              <a:solidFill>
                <a:schemeClr val="tx1"/>
              </a:solidFill>
              <a:effectLst/>
              <a:latin typeface="Arial" panose="020B0604020202020204" pitchFamily="34" charset="0"/>
              <a:ea typeface="+mn-ea"/>
              <a:cs typeface="Arial" panose="020B0604020202020204" pitchFamily="34" charset="0"/>
            </a:rPr>
            <a:t>Consultancy firm Accenture has provided limited verification of our greenhouse gas emissions figures against ISO 14064-3 standard. View Accenture’s verification statement </a:t>
          </a:r>
          <a:r>
            <a:rPr lang="en-GB" sz="1100">
              <a:solidFill>
                <a:srgbClr val="0070C0"/>
              </a:solidFill>
              <a:effectLst/>
              <a:latin typeface="Arial" panose="020B0604020202020204" pitchFamily="34" charset="0"/>
              <a:ea typeface="+mn-ea"/>
              <a:cs typeface="Arial" panose="020B0604020202020204" pitchFamily="34" charset="0"/>
            </a:rPr>
            <a:t>here</a:t>
          </a:r>
          <a:r>
            <a:rPr lang="en-GB" sz="1100">
              <a:solidFill>
                <a:schemeClr val="tx1"/>
              </a:solidFill>
              <a:effectLst/>
              <a:latin typeface="Arial" panose="020B0604020202020204" pitchFamily="34" charset="0"/>
              <a:ea typeface="+mn-ea"/>
              <a:cs typeface="Arial" panose="020B0604020202020204" pitchFamily="34" charset="0"/>
            </a:rPr>
            <a:t>. </a:t>
          </a:r>
        </a:p>
        <a:p>
          <a:r>
            <a:rPr lang="en-GB" sz="1100">
              <a:solidFill>
                <a:schemeClr val="tx1"/>
              </a:solidFill>
              <a:effectLst/>
              <a:latin typeface="Arial" panose="020B0604020202020204" pitchFamily="34" charset="0"/>
              <a:ea typeface="+mn-ea"/>
              <a:cs typeface="Arial" panose="020B0604020202020204" pitchFamily="34" charset="0"/>
            </a:rPr>
            <a:t>Consultancy firm SLR Consulting has provided limited assurance of the non-environmental data sets against the GRI Principles of accuracy, clarity, comparability, timeliness, and verifiability, using the ISAE 3000 standard.  View SLR’s assurance statement </a:t>
          </a:r>
          <a:r>
            <a:rPr lang="en-GB" sz="1100">
              <a:solidFill>
                <a:srgbClr val="0070C0"/>
              </a:solidFill>
              <a:effectLst/>
              <a:latin typeface="Arial" panose="020B0604020202020204" pitchFamily="34" charset="0"/>
              <a:ea typeface="+mn-ea"/>
              <a:cs typeface="Arial" panose="020B0604020202020204" pitchFamily="34" charset="0"/>
            </a:rPr>
            <a:t>here</a:t>
          </a:r>
          <a:r>
            <a:rPr lang="en-GB" sz="1100">
              <a:solidFill>
                <a:schemeClr val="tx1"/>
              </a:solidFill>
              <a:effectLst/>
              <a:latin typeface="Arial" panose="020B0604020202020204" pitchFamily="34" charset="0"/>
              <a:ea typeface="+mn-ea"/>
              <a:cs typeface="Arial" panose="020B0604020202020204" pitchFamily="34" charset="0"/>
            </a:rPr>
            <a:t>.</a:t>
          </a:r>
        </a:p>
        <a:p>
          <a:endParaRPr lang="en-GB" sz="1100">
            <a:solidFill>
              <a:schemeClr val="tx1"/>
            </a:solidFill>
            <a:effectLst/>
            <a:latin typeface="Arial" panose="020B0604020202020204" pitchFamily="34" charset="0"/>
            <a:ea typeface="+mn-ea"/>
            <a:cs typeface="Arial" panose="020B0604020202020204" pitchFamily="34" charset="0"/>
          </a:endParaRPr>
        </a:p>
        <a:p>
          <a:r>
            <a:rPr lang="en-GB" sz="1100">
              <a:solidFill>
                <a:schemeClr val="tx1"/>
              </a:solidFill>
              <a:effectLst/>
              <a:latin typeface="Arial" panose="020B0604020202020204" pitchFamily="34" charset="0"/>
              <a:ea typeface="+mn-ea"/>
              <a:cs typeface="Arial" panose="020B0604020202020204" pitchFamily="34" charset="0"/>
            </a:rPr>
            <a:t>Below is a list</a:t>
          </a:r>
          <a:r>
            <a:rPr lang="en-GB" sz="1100" baseline="0">
              <a:solidFill>
                <a:schemeClr val="tx1"/>
              </a:solidFill>
              <a:effectLst/>
              <a:latin typeface="Arial" panose="020B0604020202020204" pitchFamily="34" charset="0"/>
              <a:ea typeface="+mn-ea"/>
              <a:cs typeface="Arial" panose="020B0604020202020204" pitchFamily="34" charset="0"/>
            </a:rPr>
            <a:t> of metrics and information that was verified as part of these assurance exercises.</a:t>
          </a:r>
          <a:br>
            <a:rPr lang="en-GB" sz="1100">
              <a:solidFill>
                <a:schemeClr val="tx1"/>
              </a:solidFill>
              <a:effectLst/>
              <a:latin typeface="Arial" panose="020B0604020202020204" pitchFamily="34" charset="0"/>
              <a:ea typeface="+mn-ea"/>
              <a:cs typeface="Arial" panose="020B0604020202020204" pitchFamily="34" charset="0"/>
            </a:rPr>
          </a:br>
          <a:endParaRPr lang="en-GB" sz="1100">
            <a:effectLst/>
            <a:latin typeface="Arial" panose="020B0604020202020204" pitchFamily="34" charset="0"/>
            <a:cs typeface="Arial" panose="020B0604020202020204" pitchFamily="34" charset="0"/>
          </a:endParaRPr>
        </a:p>
        <a:p>
          <a:endParaRPr lang="en-GB" sz="1100">
            <a:ln>
              <a:noFill/>
            </a:ln>
            <a:latin typeface="Arial" panose="020B0604020202020204" pitchFamily="34" charset="0"/>
            <a:cs typeface="Arial" panose="020B0604020202020204" pitchFamily="34" charset="0"/>
          </a:endParaRPr>
        </a:p>
      </xdr:txBody>
    </xdr:sp>
    <xdr:clientData/>
  </xdr:oneCellAnchor>
  <xdr:oneCellAnchor>
    <xdr:from>
      <xdr:col>1</xdr:col>
      <xdr:colOff>36980</xdr:colOff>
      <xdr:row>29</xdr:row>
      <xdr:rowOff>31003</xdr:rowOff>
    </xdr:from>
    <xdr:ext cx="19405926" cy="2469309"/>
    <xdr:sp macro="" textlink="">
      <xdr:nvSpPr>
        <xdr:cNvPr id="100" name="TextBox 99">
          <a:extLst>
            <a:ext uri="{FF2B5EF4-FFF2-40B4-BE49-F238E27FC236}">
              <a16:creationId xmlns:a16="http://schemas.microsoft.com/office/drawing/2014/main" id="{809792AA-F19C-DDCF-7930-BDB4190E26FB}"/>
            </a:ext>
          </a:extLst>
        </xdr:cNvPr>
        <xdr:cNvSpPr txBox="1"/>
      </xdr:nvSpPr>
      <xdr:spPr>
        <a:xfrm>
          <a:off x="882324" y="5531691"/>
          <a:ext cx="19405926" cy="2469309"/>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rIns="0" numCol="2" rtlCol="0" anchor="t">
          <a:noAutofit/>
        </a:bodyPr>
        <a:lstStyle/>
        <a:p>
          <a:r>
            <a:rPr lang="en-GB" sz="1100" b="0">
              <a:ln>
                <a:noFill/>
              </a:ln>
              <a:latin typeface="Arial" panose="020B0604020202020204" pitchFamily="34" charset="0"/>
              <a:cs typeface="Arial" panose="020B0604020202020204" pitchFamily="34" charset="0"/>
            </a:rPr>
            <a:t>1. Number of people</a:t>
          </a:r>
          <a:r>
            <a:rPr lang="en-GB" sz="1100" b="0" baseline="0">
              <a:ln>
                <a:noFill/>
              </a:ln>
              <a:latin typeface="Arial" panose="020B0604020202020204" pitchFamily="34" charset="0"/>
              <a:cs typeface="Arial" panose="020B0604020202020204" pitchFamily="34" charset="0"/>
            </a:rPr>
            <a:t> at DLA Piper</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2. People across our regions in FY24 </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3. Voluntary turnover by legal gender and region in FY24 </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4. New Hires by legal gender and region in FY24 </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5. Leadership diversity in FY24</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6. Legal gender diversity across our regions in FY24 </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7. Legal gender diversity across roles in FY24</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8. Legal gender diversity across roles and regions in FY24 </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9. Career progression by legal gender in FY24</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10. Career progression by legal gender and region in FY24 </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11. Contract type and employment status, by legal gender in FY 24</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12. Employment status in FY24</a:t>
          </a:r>
        </a:p>
        <a:p>
          <a:endParaRPr lang="en-GB" sz="1100" b="0">
            <a:ln>
              <a:noFill/>
            </a:ln>
            <a:latin typeface="Arial" panose="020B0604020202020204" pitchFamily="34" charset="0"/>
            <a:cs typeface="Arial" panose="020B0604020202020204" pitchFamily="34" charset="0"/>
          </a:endParaRPr>
        </a:p>
        <a:p>
          <a:r>
            <a:rPr lang="en-GB" sz="1100" b="0">
              <a:ln>
                <a:noFill/>
              </a:ln>
              <a:latin typeface="Arial" panose="020B0604020202020204" pitchFamily="34" charset="0"/>
              <a:cs typeface="Arial" panose="020B0604020202020204" pitchFamily="34" charset="0"/>
            </a:rPr>
            <a:t>13. Regular performance evaluations in FY24</a:t>
          </a:r>
        </a:p>
        <a:p>
          <a:br>
            <a:rPr lang="en-GB" sz="1100">
              <a:ln>
                <a:noFill/>
              </a:ln>
              <a:latin typeface="Arial" panose="020B0604020202020204" pitchFamily="34" charset="0"/>
              <a:cs typeface="Arial" panose="020B0604020202020204" pitchFamily="34" charset="0"/>
            </a:rPr>
          </a:br>
          <a:endParaRPr lang="en-GB" sz="1100">
            <a:ln>
              <a:noFill/>
            </a:ln>
            <a:latin typeface="Arial" panose="020B0604020202020204" pitchFamily="34" charset="0"/>
            <a:cs typeface="Arial" panose="020B0604020202020204" pitchFamily="34" charset="0"/>
          </a:endParaRPr>
        </a:p>
      </xdr:txBody>
    </xdr:sp>
    <xdr:clientData/>
  </xdr:oneCellAnchor>
  <xdr:oneCellAnchor>
    <xdr:from>
      <xdr:col>1</xdr:col>
      <xdr:colOff>29321</xdr:colOff>
      <xdr:row>49</xdr:row>
      <xdr:rowOff>20171</xdr:rowOff>
    </xdr:from>
    <xdr:ext cx="19470951" cy="2629511"/>
    <xdr:sp macro="" textlink="">
      <xdr:nvSpPr>
        <xdr:cNvPr id="4" name="TextBox 3">
          <a:extLst>
            <a:ext uri="{FF2B5EF4-FFF2-40B4-BE49-F238E27FC236}">
              <a16:creationId xmlns:a16="http://schemas.microsoft.com/office/drawing/2014/main" id="{24772A9E-1EFD-439F-BE66-34A6788D4FBC}"/>
            </a:ext>
          </a:extLst>
        </xdr:cNvPr>
        <xdr:cNvSpPr txBox="1"/>
      </xdr:nvSpPr>
      <xdr:spPr>
        <a:xfrm>
          <a:off x="877912" y="8471444"/>
          <a:ext cx="19470951" cy="2629511"/>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rIns="0" numCol="2" rtlCol="0" anchor="t">
          <a:noAutofit/>
        </a:bodyPr>
        <a:lstStyle/>
        <a:p>
          <a:r>
            <a:rPr lang="en-GB" sz="1100" b="1">
              <a:ln>
                <a:noFill/>
              </a:ln>
              <a:latin typeface="Arial" panose="020B0604020202020204" pitchFamily="34" charset="0"/>
              <a:cs typeface="Arial" panose="020B0604020202020204" pitchFamily="34" charset="0"/>
            </a:rPr>
            <a:t>Work-related injuries </a:t>
          </a:r>
        </a:p>
        <a:p>
          <a:r>
            <a:rPr lang="en-GB" sz="1100">
              <a:ln>
                <a:noFill/>
              </a:ln>
              <a:latin typeface="Arial" panose="020B0604020202020204" pitchFamily="34" charset="0"/>
              <a:cs typeface="Arial" panose="020B0604020202020204" pitchFamily="34" charset="0"/>
            </a:rPr>
            <a:t>1. Number of recordable work-related injuries (employees)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2. Main type of work-related injury (employees)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3. Number of recordable work-related injuries (on-site contractors)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4. Main type of work-related injury (on-site contractors)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5. Rate of recordable work-related injuries (and on-site contractors)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6. Number of high-consequence work-related injuries (excluding fatalities)(employees)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7. Number of high-consequence work-related injuries (excluding fatalities) (on-site contractors)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8. Rate of high-consequence work-related injuries (excluding fatalities) (employees)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9. Rate of high-consequence work-related injuries (excluding fatalities) (on-site contractors)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10. Number of fatalities as a result of work-related injury (employees)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11. Number of fatalities as a result of work-related injury (on-site contractors)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12. Rate of fatalities as a result of work-related injury (employees) </a:t>
          </a:r>
        </a:p>
        <a:p>
          <a:endParaRPr lang="en-GB" sz="1100">
            <a:ln>
              <a:noFill/>
            </a:ln>
            <a:latin typeface="Arial" panose="020B0604020202020204" pitchFamily="34" charset="0"/>
            <a:cs typeface="Arial" panose="020B0604020202020204" pitchFamily="34" charset="0"/>
          </a:endParaRPr>
        </a:p>
        <a:p>
          <a:r>
            <a:rPr lang="en-GB" sz="1100">
              <a:ln>
                <a:noFill/>
              </a:ln>
              <a:latin typeface="Arial" panose="020B0604020202020204" pitchFamily="34" charset="0"/>
              <a:cs typeface="Arial" panose="020B0604020202020204" pitchFamily="34" charset="0"/>
            </a:rPr>
            <a:t>13. Rate of fatalities as a result of work-related injury (on-site contractor) </a:t>
          </a:r>
        </a:p>
        <a:p>
          <a:endParaRPr lang="en-GB" sz="1100">
            <a:ln>
              <a:noFill/>
            </a:ln>
            <a:latin typeface="Arial" panose="020B0604020202020204" pitchFamily="34" charset="0"/>
            <a:cs typeface="Arial" panose="020B0604020202020204" pitchFamily="34" charset="0"/>
          </a:endParaRPr>
        </a:p>
        <a:p>
          <a:r>
            <a:rPr lang="en-GB" sz="1100" b="1">
              <a:ln>
                <a:noFill/>
              </a:ln>
              <a:latin typeface="Arial" panose="020B0604020202020204" pitchFamily="34" charset="0"/>
              <a:cs typeface="Arial" panose="020B0604020202020204" pitchFamily="34" charset="0"/>
            </a:rPr>
            <a:t>Hours worked: </a:t>
          </a:r>
        </a:p>
        <a:p>
          <a:r>
            <a:rPr lang="en-GB" sz="1100">
              <a:ln>
                <a:noFill/>
              </a:ln>
              <a:latin typeface="Arial" panose="020B0604020202020204" pitchFamily="34" charset="0"/>
              <a:cs typeface="Arial" panose="020B0604020202020204" pitchFamily="34" charset="0"/>
            </a:rPr>
            <a:t>1. Number of hours worked </a:t>
          </a:r>
          <a:br>
            <a:rPr lang="en-GB" sz="1100">
              <a:ln>
                <a:noFill/>
              </a:ln>
              <a:latin typeface="Arial" panose="020B0604020202020204" pitchFamily="34" charset="0"/>
              <a:cs typeface="Arial" panose="020B0604020202020204" pitchFamily="34" charset="0"/>
            </a:rPr>
          </a:br>
          <a:endParaRPr lang="en-GB" sz="1100">
            <a:ln>
              <a:noFill/>
            </a:ln>
            <a:latin typeface="Arial" panose="020B0604020202020204" pitchFamily="34" charset="0"/>
            <a:cs typeface="Arial" panose="020B0604020202020204" pitchFamily="34" charset="0"/>
          </a:endParaRPr>
        </a:p>
      </xdr:txBody>
    </xdr:sp>
    <xdr:clientData/>
  </xdr:oneCellAnchor>
  <xdr:oneCellAnchor>
    <xdr:from>
      <xdr:col>1</xdr:col>
      <xdr:colOff>39220</xdr:colOff>
      <xdr:row>70</xdr:row>
      <xdr:rowOff>30068</xdr:rowOff>
    </xdr:from>
    <xdr:ext cx="19364566" cy="1970181"/>
    <xdr:sp macro="" textlink="">
      <xdr:nvSpPr>
        <xdr:cNvPr id="6" name="TextBox 5">
          <a:extLst>
            <a:ext uri="{FF2B5EF4-FFF2-40B4-BE49-F238E27FC236}">
              <a16:creationId xmlns:a16="http://schemas.microsoft.com/office/drawing/2014/main" id="{C58BA56C-97EE-4F9D-A81A-B3834ACFA0F5}"/>
            </a:ext>
          </a:extLst>
        </xdr:cNvPr>
        <xdr:cNvSpPr txBox="1"/>
      </xdr:nvSpPr>
      <xdr:spPr>
        <a:xfrm>
          <a:off x="882863" y="12303711"/>
          <a:ext cx="19364566" cy="1970181"/>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noAutofit/>
        </a:bodyPr>
        <a:lstStyle/>
        <a:p>
          <a:r>
            <a:rPr lang="en-GB" sz="1100">
              <a:ln>
                <a:noFill/>
              </a:ln>
              <a:solidFill>
                <a:sysClr val="windowText" lastClr="000000"/>
              </a:solidFill>
              <a:latin typeface="Arial" panose="020B0604020202020204" pitchFamily="34" charset="0"/>
              <a:cs typeface="Arial" panose="020B0604020202020204" pitchFamily="34" charset="0"/>
            </a:rPr>
            <a:t>1. Scope</a:t>
          </a:r>
          <a:r>
            <a:rPr lang="en-GB" sz="1100" baseline="0">
              <a:ln>
                <a:noFill/>
              </a:ln>
              <a:solidFill>
                <a:sysClr val="windowText" lastClr="000000"/>
              </a:solidFill>
              <a:latin typeface="Arial" panose="020B0604020202020204" pitchFamily="34" charset="0"/>
              <a:cs typeface="Arial" panose="020B0604020202020204" pitchFamily="34" charset="0"/>
            </a:rPr>
            <a:t> 1 reported emissions: 1,180 tCO</a:t>
          </a:r>
          <a:r>
            <a:rPr lang="en-GB" sz="1100" baseline="-25000">
              <a:ln>
                <a:noFill/>
              </a:ln>
              <a:solidFill>
                <a:sysClr val="windowText" lastClr="000000"/>
              </a:solidFill>
              <a:latin typeface="Arial" panose="020B0604020202020204" pitchFamily="34" charset="0"/>
              <a:cs typeface="Arial" panose="020B0604020202020204" pitchFamily="34" charset="0"/>
            </a:rPr>
            <a:t>2</a:t>
          </a:r>
          <a:endParaRPr lang="en-GB" sz="1100" baseline="0">
            <a:ln>
              <a:noFill/>
            </a:ln>
            <a:solidFill>
              <a:sysClr val="windowText" lastClr="000000"/>
            </a:solidFill>
            <a:latin typeface="Arial" panose="020B0604020202020204" pitchFamily="34" charset="0"/>
            <a:cs typeface="Arial" panose="020B0604020202020204" pitchFamily="34" charset="0"/>
          </a:endParaRPr>
        </a:p>
        <a:p>
          <a:endParaRPr lang="en-GB" sz="1100" baseline="0">
            <a:ln>
              <a:noFill/>
            </a:ln>
            <a:solidFill>
              <a:sysClr val="windowText" lastClr="000000"/>
            </a:solidFill>
            <a:latin typeface="Arial" panose="020B0604020202020204" pitchFamily="34" charset="0"/>
            <a:cs typeface="Arial" panose="020B0604020202020204" pitchFamily="34" charset="0"/>
          </a:endParaRPr>
        </a:p>
        <a:p>
          <a:r>
            <a:rPr lang="en-GB" sz="1100" baseline="0">
              <a:ln>
                <a:noFill/>
              </a:ln>
              <a:solidFill>
                <a:sysClr val="windowText" lastClr="000000"/>
              </a:solidFill>
              <a:latin typeface="Arial" panose="020B0604020202020204" pitchFamily="34" charset="0"/>
              <a:cs typeface="Arial" panose="020B0604020202020204" pitchFamily="34" charset="0"/>
            </a:rPr>
            <a:t>2. Scope 2 (Location-Based) reported emissions: 3,839 tCO</a:t>
          </a:r>
          <a:r>
            <a:rPr lang="en-GB" sz="1100" baseline="-25000">
              <a:ln>
                <a:noFill/>
              </a:ln>
              <a:solidFill>
                <a:sysClr val="windowText" lastClr="000000"/>
              </a:solidFill>
              <a:latin typeface="Arial" panose="020B0604020202020204" pitchFamily="34" charset="0"/>
              <a:cs typeface="Arial" panose="020B0604020202020204" pitchFamily="34" charset="0"/>
            </a:rPr>
            <a:t>2</a:t>
          </a:r>
          <a:r>
            <a:rPr lang="en-GB" sz="1100" baseline="0">
              <a:ln>
                <a:noFill/>
              </a:ln>
              <a:solidFill>
                <a:sysClr val="windowText" lastClr="000000"/>
              </a:solidFill>
              <a:latin typeface="Arial" panose="020B0604020202020204" pitchFamily="34" charset="0"/>
              <a:cs typeface="Arial" panose="020B0604020202020204" pitchFamily="34" charset="0"/>
            </a:rPr>
            <a:t>e</a:t>
          </a:r>
        </a:p>
        <a:p>
          <a:endParaRPr lang="en-GB" sz="1100" baseline="0">
            <a:ln>
              <a:noFill/>
            </a:ln>
            <a:solidFill>
              <a:sysClr val="windowText" lastClr="000000"/>
            </a:solidFill>
            <a:latin typeface="Arial" panose="020B0604020202020204" pitchFamily="34" charset="0"/>
            <a:cs typeface="Arial" panose="020B0604020202020204" pitchFamily="34" charset="0"/>
          </a:endParaRPr>
        </a:p>
        <a:p>
          <a:r>
            <a:rPr lang="en-GB" sz="1100" baseline="0">
              <a:ln>
                <a:noFill/>
              </a:ln>
              <a:solidFill>
                <a:sysClr val="windowText" lastClr="000000"/>
              </a:solidFill>
              <a:latin typeface="Arial" panose="020B0604020202020204" pitchFamily="34" charset="0"/>
              <a:cs typeface="Arial" panose="020B0604020202020204" pitchFamily="34" charset="0"/>
            </a:rPr>
            <a:t>3. Scope 2 (Market-Based) reported emissions: 1,647 tCO</a:t>
          </a:r>
          <a:r>
            <a:rPr lang="en-GB" sz="1100" baseline="-25000">
              <a:ln>
                <a:noFill/>
              </a:ln>
              <a:solidFill>
                <a:sysClr val="windowText" lastClr="000000"/>
              </a:solidFill>
              <a:latin typeface="Arial" panose="020B0604020202020204" pitchFamily="34" charset="0"/>
              <a:cs typeface="Arial" panose="020B0604020202020204" pitchFamily="34" charset="0"/>
            </a:rPr>
            <a:t>2</a:t>
          </a:r>
          <a:r>
            <a:rPr lang="en-GB" sz="1100" baseline="0">
              <a:ln>
                <a:noFill/>
              </a:ln>
              <a:solidFill>
                <a:sysClr val="windowText" lastClr="000000"/>
              </a:solidFill>
              <a:latin typeface="Arial" panose="020B0604020202020204" pitchFamily="34" charset="0"/>
              <a:cs typeface="Arial" panose="020B0604020202020204" pitchFamily="34" charset="0"/>
            </a:rPr>
            <a:t>e</a:t>
          </a:r>
        </a:p>
        <a:p>
          <a:endParaRPr lang="en-GB" sz="1100" baseline="0">
            <a:ln>
              <a:noFill/>
            </a:ln>
            <a:solidFill>
              <a:sysClr val="windowText" lastClr="000000"/>
            </a:solidFill>
            <a:latin typeface="Arial" panose="020B0604020202020204" pitchFamily="34" charset="0"/>
            <a:cs typeface="Arial" panose="020B0604020202020204" pitchFamily="34" charset="0"/>
          </a:endParaRPr>
        </a:p>
        <a:p>
          <a:r>
            <a:rPr lang="en-GB" sz="1100" baseline="0">
              <a:ln>
                <a:noFill/>
              </a:ln>
              <a:solidFill>
                <a:sysClr val="windowText" lastClr="000000"/>
              </a:solidFill>
              <a:latin typeface="Arial" panose="020B0604020202020204" pitchFamily="34" charset="0"/>
              <a:cs typeface="Arial" panose="020B0604020202020204" pitchFamily="34" charset="0"/>
            </a:rPr>
            <a:t>4. Scope 3 reported emissions: 74,082 tCO</a:t>
          </a:r>
          <a:r>
            <a:rPr lang="en-GB" sz="1100" baseline="-25000">
              <a:ln>
                <a:noFill/>
              </a:ln>
              <a:solidFill>
                <a:sysClr val="windowText" lastClr="000000"/>
              </a:solidFill>
              <a:latin typeface="Arial" panose="020B0604020202020204" pitchFamily="34" charset="0"/>
              <a:cs typeface="Arial" panose="020B0604020202020204" pitchFamily="34" charset="0"/>
            </a:rPr>
            <a:t>2</a:t>
          </a:r>
          <a:r>
            <a:rPr lang="en-GB" sz="1100" baseline="0">
              <a:ln>
                <a:noFill/>
              </a:ln>
              <a:solidFill>
                <a:sysClr val="windowText" lastClr="000000"/>
              </a:solidFill>
              <a:latin typeface="Arial" panose="020B0604020202020204" pitchFamily="34" charset="0"/>
              <a:cs typeface="Arial" panose="020B0604020202020204" pitchFamily="34" charset="0"/>
            </a:rPr>
            <a:t>e</a:t>
          </a:r>
        </a:p>
        <a:p>
          <a:endParaRPr lang="en-GB" sz="1100" baseline="0">
            <a:ln>
              <a:noFill/>
            </a:ln>
            <a:solidFill>
              <a:sysClr val="windowText" lastClr="000000"/>
            </a:solidFill>
            <a:latin typeface="Arial" panose="020B0604020202020204" pitchFamily="34" charset="0"/>
            <a:cs typeface="Arial" panose="020B0604020202020204" pitchFamily="34" charset="0"/>
          </a:endParaRPr>
        </a:p>
        <a:p>
          <a:r>
            <a:rPr lang="en-GB" sz="1100" baseline="0">
              <a:ln>
                <a:noFill/>
              </a:ln>
              <a:solidFill>
                <a:sysClr val="windowText" lastClr="000000"/>
              </a:solidFill>
              <a:latin typeface="Arial" panose="020B0604020202020204" pitchFamily="34" charset="0"/>
              <a:cs typeface="Arial" panose="020B0604020202020204" pitchFamily="34" charset="0"/>
            </a:rPr>
            <a:t>5. Total Scope 1, 2 &amp; 3 (Location-Based) emissions: 79,101 tCO</a:t>
          </a:r>
          <a:r>
            <a:rPr lang="en-GB" sz="1100" baseline="-25000">
              <a:ln>
                <a:noFill/>
              </a:ln>
              <a:solidFill>
                <a:sysClr val="windowText" lastClr="000000"/>
              </a:solidFill>
              <a:latin typeface="Arial" panose="020B0604020202020204" pitchFamily="34" charset="0"/>
              <a:cs typeface="Arial" panose="020B0604020202020204" pitchFamily="34" charset="0"/>
            </a:rPr>
            <a:t>2</a:t>
          </a:r>
          <a:r>
            <a:rPr lang="en-GB" sz="1100" baseline="0">
              <a:ln>
                <a:noFill/>
              </a:ln>
              <a:solidFill>
                <a:sysClr val="windowText" lastClr="000000"/>
              </a:solidFill>
              <a:latin typeface="Arial" panose="020B0604020202020204" pitchFamily="34" charset="0"/>
              <a:cs typeface="Arial" panose="020B0604020202020204" pitchFamily="34" charset="0"/>
            </a:rPr>
            <a:t>e</a:t>
          </a:r>
        </a:p>
        <a:p>
          <a:endParaRPr lang="en-GB" sz="1100" baseline="0">
            <a:ln>
              <a:noFill/>
            </a:ln>
            <a:solidFill>
              <a:sysClr val="windowText" lastClr="000000"/>
            </a:solidFill>
            <a:latin typeface="Arial" panose="020B0604020202020204" pitchFamily="34" charset="0"/>
            <a:cs typeface="Arial" panose="020B0604020202020204" pitchFamily="34" charset="0"/>
          </a:endParaRPr>
        </a:p>
        <a:p>
          <a:r>
            <a:rPr lang="en-GB" sz="1100" baseline="0">
              <a:ln>
                <a:noFill/>
              </a:ln>
              <a:solidFill>
                <a:sysClr val="windowText" lastClr="000000"/>
              </a:solidFill>
              <a:latin typeface="Arial" panose="020B0604020202020204" pitchFamily="34" charset="0"/>
              <a:cs typeface="Arial" panose="020B0604020202020204" pitchFamily="34" charset="0"/>
            </a:rPr>
            <a:t>6. Total Scope 1, 2 &amp; 3 (Market-Based) emissions: 76,909 tCO</a:t>
          </a:r>
          <a:r>
            <a:rPr lang="en-GB" sz="1100" baseline="-25000">
              <a:ln>
                <a:noFill/>
              </a:ln>
              <a:solidFill>
                <a:sysClr val="windowText" lastClr="000000"/>
              </a:solidFill>
              <a:latin typeface="Arial" panose="020B0604020202020204" pitchFamily="34" charset="0"/>
              <a:cs typeface="Arial" panose="020B0604020202020204" pitchFamily="34" charset="0"/>
            </a:rPr>
            <a:t>2</a:t>
          </a:r>
          <a:r>
            <a:rPr lang="en-GB" sz="1100" baseline="0">
              <a:ln>
                <a:noFill/>
              </a:ln>
              <a:solidFill>
                <a:sysClr val="windowText" lastClr="000000"/>
              </a:solidFill>
              <a:latin typeface="Arial" panose="020B0604020202020204" pitchFamily="34" charset="0"/>
              <a:cs typeface="Arial" panose="020B0604020202020204" pitchFamily="34" charset="0"/>
            </a:rPr>
            <a:t>e</a:t>
          </a:r>
          <a:endParaRPr lang="en-GB" sz="1100">
            <a:ln>
              <a:noFill/>
            </a:ln>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1</xdr:col>
      <xdr:colOff>130966</xdr:colOff>
      <xdr:row>0</xdr:row>
      <xdr:rowOff>164454</xdr:rowOff>
    </xdr:from>
    <xdr:ext cx="1007455" cy="254557"/>
    <xdr:sp macro="" textlink="">
      <xdr:nvSpPr>
        <xdr:cNvPr id="58" name="TextBox 57">
          <a:hlinkClick xmlns:r="http://schemas.openxmlformats.org/officeDocument/2006/relationships" r:id="rId2"/>
          <a:extLst>
            <a:ext uri="{FF2B5EF4-FFF2-40B4-BE49-F238E27FC236}">
              <a16:creationId xmlns:a16="http://schemas.microsoft.com/office/drawing/2014/main" id="{5A92CDD8-C0DD-448C-AEEC-DD44B132FE67}"/>
            </a:ext>
          </a:extLst>
        </xdr:cNvPr>
        <xdr:cNvSpPr txBox="1"/>
      </xdr:nvSpPr>
      <xdr:spPr>
        <a:xfrm>
          <a:off x="976310" y="164454"/>
          <a:ext cx="1007455"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oneCellAnchor>
  <xdr:oneCellAnchor>
    <xdr:from>
      <xdr:col>2</xdr:col>
      <xdr:colOff>372700</xdr:colOff>
      <xdr:row>0</xdr:row>
      <xdr:rowOff>83342</xdr:rowOff>
    </xdr:from>
    <xdr:ext cx="1243012" cy="416781"/>
    <xdr:sp macro="" textlink="">
      <xdr:nvSpPr>
        <xdr:cNvPr id="59" name="TextBox 58">
          <a:hlinkClick xmlns:r="http://schemas.openxmlformats.org/officeDocument/2006/relationships" r:id="rId3"/>
          <a:extLst>
            <a:ext uri="{FF2B5EF4-FFF2-40B4-BE49-F238E27FC236}">
              <a16:creationId xmlns:a16="http://schemas.microsoft.com/office/drawing/2014/main" id="{E53F14B0-5CB0-4B80-8BEE-2A7A87BEAF5F}"/>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oneCellAnchor>
  <xdr:oneCellAnchor>
    <xdr:from>
      <xdr:col>4</xdr:col>
      <xdr:colOff>4648</xdr:colOff>
      <xdr:row>0</xdr:row>
      <xdr:rowOff>83342</xdr:rowOff>
    </xdr:from>
    <xdr:ext cx="1243012" cy="416781"/>
    <xdr:sp macro="" textlink="">
      <xdr:nvSpPr>
        <xdr:cNvPr id="60" name="TextBox 59">
          <a:hlinkClick xmlns:r="http://schemas.openxmlformats.org/officeDocument/2006/relationships" r:id="rId4"/>
          <a:extLst>
            <a:ext uri="{FF2B5EF4-FFF2-40B4-BE49-F238E27FC236}">
              <a16:creationId xmlns:a16="http://schemas.microsoft.com/office/drawing/2014/main" id="{C23469D0-559F-4767-A76B-FF00EE12EBC0}"/>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oneCellAnchor>
  <xdr:oneCellAnchor>
    <xdr:from>
      <xdr:col>5</xdr:col>
      <xdr:colOff>481939</xdr:colOff>
      <xdr:row>0</xdr:row>
      <xdr:rowOff>164454</xdr:rowOff>
    </xdr:from>
    <xdr:ext cx="1239764" cy="254557"/>
    <xdr:sp macro="" textlink="">
      <xdr:nvSpPr>
        <xdr:cNvPr id="61" name="TextBox 60">
          <a:hlinkClick xmlns:r="http://schemas.openxmlformats.org/officeDocument/2006/relationships" r:id="rId5"/>
          <a:extLst>
            <a:ext uri="{FF2B5EF4-FFF2-40B4-BE49-F238E27FC236}">
              <a16:creationId xmlns:a16="http://schemas.microsoft.com/office/drawing/2014/main" id="{65EC9207-BB1C-42E5-B917-4D0A4E5B1CAB}"/>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oneCellAnchor>
  <xdr:oneCellAnchor>
    <xdr:from>
      <xdr:col>7</xdr:col>
      <xdr:colOff>110639</xdr:colOff>
      <xdr:row>0</xdr:row>
      <xdr:rowOff>83342</xdr:rowOff>
    </xdr:from>
    <xdr:ext cx="1246260" cy="416781"/>
    <xdr:sp macro="" textlink="">
      <xdr:nvSpPr>
        <xdr:cNvPr id="62" name="TextBox 61">
          <a:hlinkClick xmlns:r="http://schemas.openxmlformats.org/officeDocument/2006/relationships" r:id="rId6"/>
          <a:extLst>
            <a:ext uri="{FF2B5EF4-FFF2-40B4-BE49-F238E27FC236}">
              <a16:creationId xmlns:a16="http://schemas.microsoft.com/office/drawing/2014/main" id="{8A915499-6B52-4597-91BE-EBCE972AF94F}"/>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oneCellAnchor>
  <xdr:oneCellAnchor>
    <xdr:from>
      <xdr:col>8</xdr:col>
      <xdr:colOff>591178</xdr:colOff>
      <xdr:row>0</xdr:row>
      <xdr:rowOff>164454</xdr:rowOff>
    </xdr:from>
    <xdr:ext cx="1243012" cy="254557"/>
    <xdr:sp macro="" textlink="">
      <xdr:nvSpPr>
        <xdr:cNvPr id="63" name="TextBox 62">
          <a:hlinkClick xmlns:r="http://schemas.openxmlformats.org/officeDocument/2006/relationships" r:id="rId7"/>
          <a:extLst>
            <a:ext uri="{FF2B5EF4-FFF2-40B4-BE49-F238E27FC236}">
              <a16:creationId xmlns:a16="http://schemas.microsoft.com/office/drawing/2014/main" id="{8B9A083C-468C-433E-9519-1FC064A82D3F}"/>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oneCellAnchor>
  <xdr:oneCellAnchor>
    <xdr:from>
      <xdr:col>10</xdr:col>
      <xdr:colOff>223125</xdr:colOff>
      <xdr:row>0</xdr:row>
      <xdr:rowOff>164454</xdr:rowOff>
    </xdr:from>
    <xdr:ext cx="1243011" cy="254557"/>
    <xdr:sp macro="" textlink="">
      <xdr:nvSpPr>
        <xdr:cNvPr id="75" name="TextBox 74">
          <a:hlinkClick xmlns:r="http://schemas.openxmlformats.org/officeDocument/2006/relationships" r:id="rId8"/>
          <a:extLst>
            <a:ext uri="{FF2B5EF4-FFF2-40B4-BE49-F238E27FC236}">
              <a16:creationId xmlns:a16="http://schemas.microsoft.com/office/drawing/2014/main" id="{39452217-2C36-4BEE-A13A-355F86D39E31}"/>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oneCellAnchor>
  <xdr:oneCellAnchor>
    <xdr:from>
      <xdr:col>11</xdr:col>
      <xdr:colOff>700416</xdr:colOff>
      <xdr:row>0</xdr:row>
      <xdr:rowOff>164454</xdr:rowOff>
    </xdr:from>
    <xdr:ext cx="1243013" cy="254557"/>
    <xdr:sp macro="" textlink="">
      <xdr:nvSpPr>
        <xdr:cNvPr id="76" name="TextBox 75">
          <a:hlinkClick xmlns:r="http://schemas.openxmlformats.org/officeDocument/2006/relationships" r:id="rId9"/>
          <a:extLst>
            <a:ext uri="{FF2B5EF4-FFF2-40B4-BE49-F238E27FC236}">
              <a16:creationId xmlns:a16="http://schemas.microsoft.com/office/drawing/2014/main" id="{B6582E55-34EC-42B8-BE3C-D0B6C1EF507C}"/>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oneCellAnchor>
  <xdr:oneCellAnchor>
    <xdr:from>
      <xdr:col>13</xdr:col>
      <xdr:colOff>332364</xdr:colOff>
      <xdr:row>0</xdr:row>
      <xdr:rowOff>164454</xdr:rowOff>
    </xdr:from>
    <xdr:ext cx="1246260" cy="254557"/>
    <xdr:sp macro="" textlink="">
      <xdr:nvSpPr>
        <xdr:cNvPr id="77" name="TextBox 76">
          <a:hlinkClick xmlns:r="http://schemas.openxmlformats.org/officeDocument/2006/relationships" r:id="rId10"/>
          <a:extLst>
            <a:ext uri="{FF2B5EF4-FFF2-40B4-BE49-F238E27FC236}">
              <a16:creationId xmlns:a16="http://schemas.microsoft.com/office/drawing/2014/main" id="{EB16D467-3B2D-4EC3-B618-22200C4E8511}"/>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oneCellAnchor>
  <xdr:oneCellAnchor>
    <xdr:from>
      <xdr:col>14</xdr:col>
      <xdr:colOff>812903</xdr:colOff>
      <xdr:row>0</xdr:row>
      <xdr:rowOff>164454</xdr:rowOff>
    </xdr:from>
    <xdr:ext cx="1243012" cy="254557"/>
    <xdr:sp macro="" textlink="">
      <xdr:nvSpPr>
        <xdr:cNvPr id="78" name="TextBox 77">
          <a:hlinkClick xmlns:r="http://schemas.openxmlformats.org/officeDocument/2006/relationships" r:id="rId11"/>
          <a:extLst>
            <a:ext uri="{FF2B5EF4-FFF2-40B4-BE49-F238E27FC236}">
              <a16:creationId xmlns:a16="http://schemas.microsoft.com/office/drawing/2014/main" id="{C432EE94-E663-4995-838D-02748C6EB189}"/>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oneCellAnchor>
  <xdr:oneCellAnchor>
    <xdr:from>
      <xdr:col>16</xdr:col>
      <xdr:colOff>444851</xdr:colOff>
      <xdr:row>0</xdr:row>
      <xdr:rowOff>164454</xdr:rowOff>
    </xdr:from>
    <xdr:ext cx="1246259" cy="254557"/>
    <xdr:sp macro="" textlink="">
      <xdr:nvSpPr>
        <xdr:cNvPr id="79" name="TextBox 78">
          <a:hlinkClick xmlns:r="http://schemas.openxmlformats.org/officeDocument/2006/relationships" r:id="rId12"/>
          <a:extLst>
            <a:ext uri="{FF2B5EF4-FFF2-40B4-BE49-F238E27FC236}">
              <a16:creationId xmlns:a16="http://schemas.microsoft.com/office/drawing/2014/main" id="{93A7500F-087D-428A-BD65-66BB876C35E3}"/>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oneCellAnchor>
  <xdr:oneCellAnchor>
    <xdr:from>
      <xdr:col>18</xdr:col>
      <xdr:colOff>76798</xdr:colOff>
      <xdr:row>0</xdr:row>
      <xdr:rowOff>164454</xdr:rowOff>
    </xdr:from>
    <xdr:ext cx="1243012" cy="254557"/>
    <xdr:sp macro="" textlink="">
      <xdr:nvSpPr>
        <xdr:cNvPr id="80" name="TextBox 79">
          <a:hlinkClick xmlns:r="http://schemas.openxmlformats.org/officeDocument/2006/relationships" r:id="rId13"/>
          <a:extLst>
            <a:ext uri="{FF2B5EF4-FFF2-40B4-BE49-F238E27FC236}">
              <a16:creationId xmlns:a16="http://schemas.microsoft.com/office/drawing/2014/main" id="{E26E2A12-7AC5-4E15-8EA6-133124A45CD4}"/>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oneCellAnchor>
  <xdr:oneCellAnchor>
    <xdr:from>
      <xdr:col>19</xdr:col>
      <xdr:colOff>554090</xdr:colOff>
      <xdr:row>0</xdr:row>
      <xdr:rowOff>164454</xdr:rowOff>
    </xdr:from>
    <xdr:ext cx="1243012" cy="254557"/>
    <xdr:sp macro="" textlink="">
      <xdr:nvSpPr>
        <xdr:cNvPr id="81" name="TextBox 80">
          <a:hlinkClick xmlns:r="http://schemas.openxmlformats.org/officeDocument/2006/relationships" r:id="rId14"/>
          <a:extLst>
            <a:ext uri="{FF2B5EF4-FFF2-40B4-BE49-F238E27FC236}">
              <a16:creationId xmlns:a16="http://schemas.microsoft.com/office/drawing/2014/main" id="{9DC2036A-1C8C-4185-B3AE-0356A949D1AA}"/>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oneCellAnchor>
  <xdr:oneCellAnchor>
    <xdr:from>
      <xdr:col>21</xdr:col>
      <xdr:colOff>186037</xdr:colOff>
      <xdr:row>0</xdr:row>
      <xdr:rowOff>164454</xdr:rowOff>
    </xdr:from>
    <xdr:ext cx="1243012" cy="254557"/>
    <xdr:sp macro="" textlink="">
      <xdr:nvSpPr>
        <xdr:cNvPr id="82" name="TextBox 81">
          <a:hlinkClick xmlns:r="http://schemas.openxmlformats.org/officeDocument/2006/relationships" r:id="rId15"/>
          <a:extLst>
            <a:ext uri="{FF2B5EF4-FFF2-40B4-BE49-F238E27FC236}">
              <a16:creationId xmlns:a16="http://schemas.microsoft.com/office/drawing/2014/main" id="{D68C9F8F-101D-46CA-BC05-548652BEFE96}"/>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oneCellAnchor>
  <xdr:oneCellAnchor>
    <xdr:from>
      <xdr:col>22</xdr:col>
      <xdr:colOff>663328</xdr:colOff>
      <xdr:row>0</xdr:row>
      <xdr:rowOff>164454</xdr:rowOff>
    </xdr:from>
    <xdr:ext cx="1243012" cy="254557"/>
    <xdr:sp macro="" textlink="">
      <xdr:nvSpPr>
        <xdr:cNvPr id="83" name="TextBox 82">
          <a:hlinkClick xmlns:r="http://schemas.openxmlformats.org/officeDocument/2006/relationships" r:id="rId16"/>
          <a:extLst>
            <a:ext uri="{FF2B5EF4-FFF2-40B4-BE49-F238E27FC236}">
              <a16:creationId xmlns:a16="http://schemas.microsoft.com/office/drawing/2014/main" id="{AA9CFF8E-F81C-4D77-9208-E7CC7B2CDEE6}"/>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oneCellAnchor>
  <xdr:oneCellAnchor>
    <xdr:from>
      <xdr:col>24</xdr:col>
      <xdr:colOff>295270</xdr:colOff>
      <xdr:row>0</xdr:row>
      <xdr:rowOff>164454</xdr:rowOff>
    </xdr:from>
    <xdr:ext cx="1243012" cy="254557"/>
    <xdr:sp macro="" textlink="">
      <xdr:nvSpPr>
        <xdr:cNvPr id="84" name="TextBox 83">
          <a:hlinkClick xmlns:r="http://schemas.openxmlformats.org/officeDocument/2006/relationships" r:id="rId17"/>
          <a:extLst>
            <a:ext uri="{FF2B5EF4-FFF2-40B4-BE49-F238E27FC236}">
              <a16:creationId xmlns:a16="http://schemas.microsoft.com/office/drawing/2014/main" id="{D2E76571-C0A8-4ECF-850C-DC329CD3BF12}"/>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130966</xdr:colOff>
      <xdr:row>0</xdr:row>
      <xdr:rowOff>164454</xdr:rowOff>
    </xdr:from>
    <xdr:ext cx="1007455" cy="254557"/>
    <xdr:sp macro="" textlink="">
      <xdr:nvSpPr>
        <xdr:cNvPr id="38" name="TextBox 37">
          <a:hlinkClick xmlns:r="http://schemas.openxmlformats.org/officeDocument/2006/relationships" r:id="rId1"/>
          <a:extLst>
            <a:ext uri="{FF2B5EF4-FFF2-40B4-BE49-F238E27FC236}">
              <a16:creationId xmlns:a16="http://schemas.microsoft.com/office/drawing/2014/main" id="{9661F4D7-21A3-4937-8BC5-A7E8C784F6F3}"/>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oneCellAnchor>
  <xdr:oneCellAnchor>
    <xdr:from>
      <xdr:col>2</xdr:col>
      <xdr:colOff>372700</xdr:colOff>
      <xdr:row>0</xdr:row>
      <xdr:rowOff>83342</xdr:rowOff>
    </xdr:from>
    <xdr:ext cx="1243012" cy="416781"/>
    <xdr:sp macro="" textlink="">
      <xdr:nvSpPr>
        <xdr:cNvPr id="39" name="TextBox 38">
          <a:hlinkClick xmlns:r="http://schemas.openxmlformats.org/officeDocument/2006/relationships" r:id="rId2"/>
          <a:extLst>
            <a:ext uri="{FF2B5EF4-FFF2-40B4-BE49-F238E27FC236}">
              <a16:creationId xmlns:a16="http://schemas.microsoft.com/office/drawing/2014/main" id="{DFA44477-3D28-4CC4-BE41-63773BC7CC29}"/>
            </a:ext>
          </a:extLst>
        </xdr:cNvPr>
        <xdr:cNvSpPr txBox="1"/>
      </xdr:nvSpPr>
      <xdr:spPr>
        <a:xfrm>
          <a:off x="2063388" y="83342"/>
          <a:ext cx="1243012" cy="416781"/>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oneCellAnchor>
  <xdr:oneCellAnchor>
    <xdr:from>
      <xdr:col>4</xdr:col>
      <xdr:colOff>4648</xdr:colOff>
      <xdr:row>0</xdr:row>
      <xdr:rowOff>83342</xdr:rowOff>
    </xdr:from>
    <xdr:ext cx="1243012" cy="416781"/>
    <xdr:sp macro="" textlink="">
      <xdr:nvSpPr>
        <xdr:cNvPr id="40" name="TextBox 39">
          <a:hlinkClick xmlns:r="http://schemas.openxmlformats.org/officeDocument/2006/relationships" r:id="rId3"/>
          <a:extLst>
            <a:ext uri="{FF2B5EF4-FFF2-40B4-BE49-F238E27FC236}">
              <a16:creationId xmlns:a16="http://schemas.microsoft.com/office/drawing/2014/main" id="{D08EF009-3B6D-4B96-BB5D-844C14D3A1D2}"/>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oneCellAnchor>
  <xdr:oneCellAnchor>
    <xdr:from>
      <xdr:col>5</xdr:col>
      <xdr:colOff>481939</xdr:colOff>
      <xdr:row>0</xdr:row>
      <xdr:rowOff>164454</xdr:rowOff>
    </xdr:from>
    <xdr:ext cx="1239764" cy="254557"/>
    <xdr:sp macro="" textlink="">
      <xdr:nvSpPr>
        <xdr:cNvPr id="41" name="TextBox 40">
          <a:hlinkClick xmlns:r="http://schemas.openxmlformats.org/officeDocument/2006/relationships" r:id="rId4"/>
          <a:extLst>
            <a:ext uri="{FF2B5EF4-FFF2-40B4-BE49-F238E27FC236}">
              <a16:creationId xmlns:a16="http://schemas.microsoft.com/office/drawing/2014/main" id="{6E1F68FC-9501-4FEA-BAD4-8447E13605B0}"/>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oneCellAnchor>
  <xdr:oneCellAnchor>
    <xdr:from>
      <xdr:col>7</xdr:col>
      <xdr:colOff>110639</xdr:colOff>
      <xdr:row>0</xdr:row>
      <xdr:rowOff>83342</xdr:rowOff>
    </xdr:from>
    <xdr:ext cx="1246260" cy="416781"/>
    <xdr:sp macro="" textlink="">
      <xdr:nvSpPr>
        <xdr:cNvPr id="42" name="TextBox 41">
          <a:hlinkClick xmlns:r="http://schemas.openxmlformats.org/officeDocument/2006/relationships" r:id="rId5"/>
          <a:extLst>
            <a:ext uri="{FF2B5EF4-FFF2-40B4-BE49-F238E27FC236}">
              <a16:creationId xmlns:a16="http://schemas.microsoft.com/office/drawing/2014/main" id="{305EB9FF-5E5C-4427-9F15-1ED2F34B31BE}"/>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oneCellAnchor>
  <xdr:oneCellAnchor>
    <xdr:from>
      <xdr:col>8</xdr:col>
      <xdr:colOff>591178</xdr:colOff>
      <xdr:row>0</xdr:row>
      <xdr:rowOff>164454</xdr:rowOff>
    </xdr:from>
    <xdr:ext cx="1243012" cy="254557"/>
    <xdr:sp macro="" textlink="">
      <xdr:nvSpPr>
        <xdr:cNvPr id="43" name="TextBox 42">
          <a:hlinkClick xmlns:r="http://schemas.openxmlformats.org/officeDocument/2006/relationships" r:id="rId6"/>
          <a:extLst>
            <a:ext uri="{FF2B5EF4-FFF2-40B4-BE49-F238E27FC236}">
              <a16:creationId xmlns:a16="http://schemas.microsoft.com/office/drawing/2014/main" id="{CA7C4ECF-0796-4BBA-ABE1-79454441730D}"/>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oneCellAnchor>
  <xdr:oneCellAnchor>
    <xdr:from>
      <xdr:col>10</xdr:col>
      <xdr:colOff>223125</xdr:colOff>
      <xdr:row>0</xdr:row>
      <xdr:rowOff>164454</xdr:rowOff>
    </xdr:from>
    <xdr:ext cx="1243011" cy="254557"/>
    <xdr:sp macro="" textlink="">
      <xdr:nvSpPr>
        <xdr:cNvPr id="44" name="TextBox 43">
          <a:hlinkClick xmlns:r="http://schemas.openxmlformats.org/officeDocument/2006/relationships" r:id="rId7"/>
          <a:extLst>
            <a:ext uri="{FF2B5EF4-FFF2-40B4-BE49-F238E27FC236}">
              <a16:creationId xmlns:a16="http://schemas.microsoft.com/office/drawing/2014/main" id="{AE96F04F-6058-4E52-BFEA-D951E949ADE8}"/>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oneCellAnchor>
  <xdr:oneCellAnchor>
    <xdr:from>
      <xdr:col>11</xdr:col>
      <xdr:colOff>700416</xdr:colOff>
      <xdr:row>0</xdr:row>
      <xdr:rowOff>164454</xdr:rowOff>
    </xdr:from>
    <xdr:ext cx="1243013" cy="254557"/>
    <xdr:sp macro="" textlink="">
      <xdr:nvSpPr>
        <xdr:cNvPr id="45" name="TextBox 44">
          <a:hlinkClick xmlns:r="http://schemas.openxmlformats.org/officeDocument/2006/relationships" r:id="rId8"/>
          <a:extLst>
            <a:ext uri="{FF2B5EF4-FFF2-40B4-BE49-F238E27FC236}">
              <a16:creationId xmlns:a16="http://schemas.microsoft.com/office/drawing/2014/main" id="{3689FAB9-B73D-4FD5-A611-DF874B14AABD}"/>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oneCellAnchor>
  <xdr:oneCellAnchor>
    <xdr:from>
      <xdr:col>13</xdr:col>
      <xdr:colOff>332364</xdr:colOff>
      <xdr:row>0</xdr:row>
      <xdr:rowOff>164454</xdr:rowOff>
    </xdr:from>
    <xdr:ext cx="1246260" cy="254557"/>
    <xdr:sp macro="" textlink="">
      <xdr:nvSpPr>
        <xdr:cNvPr id="46" name="TextBox 45">
          <a:hlinkClick xmlns:r="http://schemas.openxmlformats.org/officeDocument/2006/relationships" r:id="rId9"/>
          <a:extLst>
            <a:ext uri="{FF2B5EF4-FFF2-40B4-BE49-F238E27FC236}">
              <a16:creationId xmlns:a16="http://schemas.microsoft.com/office/drawing/2014/main" id="{FC930DA6-A955-4005-AC3D-B09F2CC7DFCE}"/>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oneCellAnchor>
  <xdr:oneCellAnchor>
    <xdr:from>
      <xdr:col>14</xdr:col>
      <xdr:colOff>812903</xdr:colOff>
      <xdr:row>0</xdr:row>
      <xdr:rowOff>164454</xdr:rowOff>
    </xdr:from>
    <xdr:ext cx="1243012" cy="254557"/>
    <xdr:sp macro="" textlink="">
      <xdr:nvSpPr>
        <xdr:cNvPr id="47" name="TextBox 46">
          <a:hlinkClick xmlns:r="http://schemas.openxmlformats.org/officeDocument/2006/relationships" r:id="rId10"/>
          <a:extLst>
            <a:ext uri="{FF2B5EF4-FFF2-40B4-BE49-F238E27FC236}">
              <a16:creationId xmlns:a16="http://schemas.microsoft.com/office/drawing/2014/main" id="{87ECC0B9-EB5B-4839-9B56-E56F61DB6EA5}"/>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oneCellAnchor>
  <xdr:oneCellAnchor>
    <xdr:from>
      <xdr:col>16</xdr:col>
      <xdr:colOff>444851</xdr:colOff>
      <xdr:row>0</xdr:row>
      <xdr:rowOff>164454</xdr:rowOff>
    </xdr:from>
    <xdr:ext cx="1246259" cy="254557"/>
    <xdr:sp macro="" textlink="">
      <xdr:nvSpPr>
        <xdr:cNvPr id="48" name="TextBox 47">
          <a:hlinkClick xmlns:r="http://schemas.openxmlformats.org/officeDocument/2006/relationships" r:id="rId11"/>
          <a:extLst>
            <a:ext uri="{FF2B5EF4-FFF2-40B4-BE49-F238E27FC236}">
              <a16:creationId xmlns:a16="http://schemas.microsoft.com/office/drawing/2014/main" id="{C2995DB6-487B-4727-ACAC-6C0EDAA66774}"/>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oneCellAnchor>
  <xdr:oneCellAnchor>
    <xdr:from>
      <xdr:col>18</xdr:col>
      <xdr:colOff>76798</xdr:colOff>
      <xdr:row>0</xdr:row>
      <xdr:rowOff>164454</xdr:rowOff>
    </xdr:from>
    <xdr:ext cx="1243012" cy="254557"/>
    <xdr:sp macro="" textlink="">
      <xdr:nvSpPr>
        <xdr:cNvPr id="49" name="TextBox 48">
          <a:hlinkClick xmlns:r="http://schemas.openxmlformats.org/officeDocument/2006/relationships" r:id="rId12"/>
          <a:extLst>
            <a:ext uri="{FF2B5EF4-FFF2-40B4-BE49-F238E27FC236}">
              <a16:creationId xmlns:a16="http://schemas.microsoft.com/office/drawing/2014/main" id="{B2A99625-2648-4707-A6F6-482B47F797FB}"/>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oneCellAnchor>
  <xdr:oneCellAnchor>
    <xdr:from>
      <xdr:col>19</xdr:col>
      <xdr:colOff>554090</xdr:colOff>
      <xdr:row>0</xdr:row>
      <xdr:rowOff>164454</xdr:rowOff>
    </xdr:from>
    <xdr:ext cx="1243012" cy="254557"/>
    <xdr:sp macro="" textlink="">
      <xdr:nvSpPr>
        <xdr:cNvPr id="50" name="TextBox 49">
          <a:hlinkClick xmlns:r="http://schemas.openxmlformats.org/officeDocument/2006/relationships" r:id="rId13"/>
          <a:extLst>
            <a:ext uri="{FF2B5EF4-FFF2-40B4-BE49-F238E27FC236}">
              <a16:creationId xmlns:a16="http://schemas.microsoft.com/office/drawing/2014/main" id="{930074DC-C3A9-4162-A372-67083201D3F1}"/>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oneCellAnchor>
  <xdr:oneCellAnchor>
    <xdr:from>
      <xdr:col>21</xdr:col>
      <xdr:colOff>186037</xdr:colOff>
      <xdr:row>0</xdr:row>
      <xdr:rowOff>164454</xdr:rowOff>
    </xdr:from>
    <xdr:ext cx="1243012" cy="254557"/>
    <xdr:sp macro="" textlink="">
      <xdr:nvSpPr>
        <xdr:cNvPr id="51" name="TextBox 50">
          <a:hlinkClick xmlns:r="http://schemas.openxmlformats.org/officeDocument/2006/relationships" r:id="rId14"/>
          <a:extLst>
            <a:ext uri="{FF2B5EF4-FFF2-40B4-BE49-F238E27FC236}">
              <a16:creationId xmlns:a16="http://schemas.microsoft.com/office/drawing/2014/main" id="{42E57E97-6861-49DE-A98C-906D5F0F69E3}"/>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oneCellAnchor>
  <xdr:oneCellAnchor>
    <xdr:from>
      <xdr:col>22</xdr:col>
      <xdr:colOff>663328</xdr:colOff>
      <xdr:row>0</xdr:row>
      <xdr:rowOff>164454</xdr:rowOff>
    </xdr:from>
    <xdr:ext cx="1243012" cy="254557"/>
    <xdr:sp macro="" textlink="">
      <xdr:nvSpPr>
        <xdr:cNvPr id="52" name="TextBox 51">
          <a:hlinkClick xmlns:r="http://schemas.openxmlformats.org/officeDocument/2006/relationships" r:id="rId15"/>
          <a:extLst>
            <a:ext uri="{FF2B5EF4-FFF2-40B4-BE49-F238E27FC236}">
              <a16:creationId xmlns:a16="http://schemas.microsoft.com/office/drawing/2014/main" id="{E9E64F58-FB45-4688-A68B-74367AACBFE5}"/>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oneCellAnchor>
  <xdr:oneCellAnchor>
    <xdr:from>
      <xdr:col>24</xdr:col>
      <xdr:colOff>295270</xdr:colOff>
      <xdr:row>0</xdr:row>
      <xdr:rowOff>164454</xdr:rowOff>
    </xdr:from>
    <xdr:ext cx="1243012" cy="254557"/>
    <xdr:sp macro="" textlink="">
      <xdr:nvSpPr>
        <xdr:cNvPr id="53" name="TextBox 52">
          <a:hlinkClick xmlns:r="http://schemas.openxmlformats.org/officeDocument/2006/relationships" r:id="rId16"/>
          <a:extLst>
            <a:ext uri="{FF2B5EF4-FFF2-40B4-BE49-F238E27FC236}">
              <a16:creationId xmlns:a16="http://schemas.microsoft.com/office/drawing/2014/main" id="{398493B5-5FFF-4B1C-A79C-4B1B98D4E10E}"/>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1138421</xdr:colOff>
      <xdr:row>0</xdr:row>
      <xdr:rowOff>419011</xdr:rowOff>
    </xdr:to>
    <xdr:sp macro="" textlink="">
      <xdr:nvSpPr>
        <xdr:cNvPr id="22" name="TextBox 21">
          <a:hlinkClick xmlns:r="http://schemas.openxmlformats.org/officeDocument/2006/relationships" r:id="rId1"/>
          <a:extLst>
            <a:ext uri="{FF2B5EF4-FFF2-40B4-BE49-F238E27FC236}">
              <a16:creationId xmlns:a16="http://schemas.microsoft.com/office/drawing/2014/main" id="{417138F9-2EF1-49B3-98A9-7D666A8627BA}"/>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1218044</xdr:colOff>
      <xdr:row>0</xdr:row>
      <xdr:rowOff>83342</xdr:rowOff>
    </xdr:from>
    <xdr:to>
      <xdr:col>2</xdr:col>
      <xdr:colOff>1103744</xdr:colOff>
      <xdr:row>0</xdr:row>
      <xdr:rowOff>500123</xdr:rowOff>
    </xdr:to>
    <xdr:sp macro="" textlink="">
      <xdr:nvSpPr>
        <xdr:cNvPr id="23" name="TextBox 22">
          <a:hlinkClick xmlns:r="http://schemas.openxmlformats.org/officeDocument/2006/relationships" r:id="rId2"/>
          <a:extLst>
            <a:ext uri="{FF2B5EF4-FFF2-40B4-BE49-F238E27FC236}">
              <a16:creationId xmlns:a16="http://schemas.microsoft.com/office/drawing/2014/main" id="{C3A1E5F4-ABBE-4E29-AC59-E6C3CAB1BE64}"/>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2</xdr:col>
      <xdr:colOff>1183367</xdr:colOff>
      <xdr:row>0</xdr:row>
      <xdr:rowOff>83342</xdr:rowOff>
    </xdr:from>
    <xdr:to>
      <xdr:col>2</xdr:col>
      <xdr:colOff>2426379</xdr:colOff>
      <xdr:row>0</xdr:row>
      <xdr:rowOff>500123</xdr:rowOff>
    </xdr:to>
    <xdr:sp macro="" textlink="">
      <xdr:nvSpPr>
        <xdr:cNvPr id="24" name="TextBox 23">
          <a:hlinkClick xmlns:r="http://schemas.openxmlformats.org/officeDocument/2006/relationships" r:id="rId3"/>
          <a:extLst>
            <a:ext uri="{FF2B5EF4-FFF2-40B4-BE49-F238E27FC236}">
              <a16:creationId xmlns:a16="http://schemas.microsoft.com/office/drawing/2014/main" id="{3FD24356-B89A-46AF-B49A-A99F747E1016}"/>
            </a:ext>
          </a:extLst>
        </xdr:cNvPr>
        <xdr:cNvSpPr txBox="1"/>
      </xdr:nvSpPr>
      <xdr:spPr>
        <a:xfrm>
          <a:off x="3386023" y="83342"/>
          <a:ext cx="1243012" cy="416781"/>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2</xdr:col>
      <xdr:colOff>2506002</xdr:colOff>
      <xdr:row>0</xdr:row>
      <xdr:rowOff>164454</xdr:rowOff>
    </xdr:from>
    <xdr:to>
      <xdr:col>2</xdr:col>
      <xdr:colOff>3745766</xdr:colOff>
      <xdr:row>0</xdr:row>
      <xdr:rowOff>419011</xdr:rowOff>
    </xdr:to>
    <xdr:sp macro="" textlink="">
      <xdr:nvSpPr>
        <xdr:cNvPr id="25" name="TextBox 24">
          <a:hlinkClick xmlns:r="http://schemas.openxmlformats.org/officeDocument/2006/relationships" r:id="rId4"/>
          <a:extLst>
            <a:ext uri="{FF2B5EF4-FFF2-40B4-BE49-F238E27FC236}">
              <a16:creationId xmlns:a16="http://schemas.microsoft.com/office/drawing/2014/main" id="{6202BC1E-717D-4A96-8CBC-07253337B06C}"/>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2</xdr:col>
      <xdr:colOff>3825389</xdr:colOff>
      <xdr:row>0</xdr:row>
      <xdr:rowOff>83342</xdr:rowOff>
    </xdr:from>
    <xdr:to>
      <xdr:col>3</xdr:col>
      <xdr:colOff>523461</xdr:colOff>
      <xdr:row>0</xdr:row>
      <xdr:rowOff>500123</xdr:rowOff>
    </xdr:to>
    <xdr:sp macro="" textlink="">
      <xdr:nvSpPr>
        <xdr:cNvPr id="26" name="TextBox 25">
          <a:hlinkClick xmlns:r="http://schemas.openxmlformats.org/officeDocument/2006/relationships" r:id="rId5"/>
          <a:extLst>
            <a:ext uri="{FF2B5EF4-FFF2-40B4-BE49-F238E27FC236}">
              <a16:creationId xmlns:a16="http://schemas.microsoft.com/office/drawing/2014/main" id="{E788273A-A1C2-4A87-A13B-1D52EF619D67}"/>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3</xdr:col>
      <xdr:colOff>603084</xdr:colOff>
      <xdr:row>0</xdr:row>
      <xdr:rowOff>164454</xdr:rowOff>
    </xdr:from>
    <xdr:to>
      <xdr:col>4</xdr:col>
      <xdr:colOff>607846</xdr:colOff>
      <xdr:row>0</xdr:row>
      <xdr:rowOff>419011</xdr:rowOff>
    </xdr:to>
    <xdr:sp macro="" textlink="">
      <xdr:nvSpPr>
        <xdr:cNvPr id="27" name="TextBox 26">
          <a:hlinkClick xmlns:r="http://schemas.openxmlformats.org/officeDocument/2006/relationships" r:id="rId6"/>
          <a:extLst>
            <a:ext uri="{FF2B5EF4-FFF2-40B4-BE49-F238E27FC236}">
              <a16:creationId xmlns:a16="http://schemas.microsoft.com/office/drawing/2014/main" id="{B92FDC9F-16E7-4C01-974C-0724CC4BBFCF}"/>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4</xdr:col>
      <xdr:colOff>687469</xdr:colOff>
      <xdr:row>0</xdr:row>
      <xdr:rowOff>164454</xdr:rowOff>
    </xdr:from>
    <xdr:to>
      <xdr:col>4</xdr:col>
      <xdr:colOff>1930480</xdr:colOff>
      <xdr:row>0</xdr:row>
      <xdr:rowOff>419011</xdr:rowOff>
    </xdr:to>
    <xdr:sp macro="" textlink="">
      <xdr:nvSpPr>
        <xdr:cNvPr id="28" name="TextBox 27">
          <a:hlinkClick xmlns:r="http://schemas.openxmlformats.org/officeDocument/2006/relationships" r:id="rId7"/>
          <a:extLst>
            <a:ext uri="{FF2B5EF4-FFF2-40B4-BE49-F238E27FC236}">
              <a16:creationId xmlns:a16="http://schemas.microsoft.com/office/drawing/2014/main" id="{7AB1414F-05F7-4BAD-B56D-D8A02385A042}"/>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4</xdr:col>
      <xdr:colOff>2010103</xdr:colOff>
      <xdr:row>0</xdr:row>
      <xdr:rowOff>164454</xdr:rowOff>
    </xdr:from>
    <xdr:to>
      <xdr:col>5</xdr:col>
      <xdr:colOff>121772</xdr:colOff>
      <xdr:row>0</xdr:row>
      <xdr:rowOff>419011</xdr:rowOff>
    </xdr:to>
    <xdr:sp macro="" textlink="">
      <xdr:nvSpPr>
        <xdr:cNvPr id="29" name="TextBox 28">
          <a:hlinkClick xmlns:r="http://schemas.openxmlformats.org/officeDocument/2006/relationships" r:id="rId8"/>
          <a:extLst>
            <a:ext uri="{FF2B5EF4-FFF2-40B4-BE49-F238E27FC236}">
              <a16:creationId xmlns:a16="http://schemas.microsoft.com/office/drawing/2014/main" id="{EF8FAF1B-D092-4441-9503-843D4F0AA3C0}"/>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5</xdr:col>
      <xdr:colOff>201395</xdr:colOff>
      <xdr:row>0</xdr:row>
      <xdr:rowOff>164454</xdr:rowOff>
    </xdr:from>
    <xdr:to>
      <xdr:col>5</xdr:col>
      <xdr:colOff>1447655</xdr:colOff>
      <xdr:row>0</xdr:row>
      <xdr:rowOff>419011</xdr:rowOff>
    </xdr:to>
    <xdr:sp macro="" textlink="">
      <xdr:nvSpPr>
        <xdr:cNvPr id="30" name="TextBox 29">
          <a:hlinkClick xmlns:r="http://schemas.openxmlformats.org/officeDocument/2006/relationships" r:id="rId9"/>
          <a:extLst>
            <a:ext uri="{FF2B5EF4-FFF2-40B4-BE49-F238E27FC236}">
              <a16:creationId xmlns:a16="http://schemas.microsoft.com/office/drawing/2014/main" id="{03980FD4-014B-4018-B6AF-529FC637F5B6}"/>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6</xdr:col>
      <xdr:colOff>38997</xdr:colOff>
      <xdr:row>0</xdr:row>
      <xdr:rowOff>164454</xdr:rowOff>
    </xdr:from>
    <xdr:to>
      <xdr:col>6</xdr:col>
      <xdr:colOff>1282009</xdr:colOff>
      <xdr:row>0</xdr:row>
      <xdr:rowOff>419011</xdr:rowOff>
    </xdr:to>
    <xdr:sp macro="" textlink="">
      <xdr:nvSpPr>
        <xdr:cNvPr id="31" name="TextBox 30">
          <a:hlinkClick xmlns:r="http://schemas.openxmlformats.org/officeDocument/2006/relationships" r:id="rId10"/>
          <a:extLst>
            <a:ext uri="{FF2B5EF4-FFF2-40B4-BE49-F238E27FC236}">
              <a16:creationId xmlns:a16="http://schemas.microsoft.com/office/drawing/2014/main" id="{1FA1BF22-92A1-4ACF-A756-4019AD68797A}"/>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6</xdr:col>
      <xdr:colOff>1361632</xdr:colOff>
      <xdr:row>0</xdr:row>
      <xdr:rowOff>164454</xdr:rowOff>
    </xdr:from>
    <xdr:to>
      <xdr:col>6</xdr:col>
      <xdr:colOff>2607891</xdr:colOff>
      <xdr:row>0</xdr:row>
      <xdr:rowOff>419011</xdr:rowOff>
    </xdr:to>
    <xdr:sp macro="" textlink="">
      <xdr:nvSpPr>
        <xdr:cNvPr id="32" name="TextBox 31">
          <a:hlinkClick xmlns:r="http://schemas.openxmlformats.org/officeDocument/2006/relationships" r:id="rId11"/>
          <a:extLst>
            <a:ext uri="{FF2B5EF4-FFF2-40B4-BE49-F238E27FC236}">
              <a16:creationId xmlns:a16="http://schemas.microsoft.com/office/drawing/2014/main" id="{8B26CDF3-B713-4CFB-B772-A80C8D88634B}"/>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7</xdr:col>
      <xdr:colOff>231580</xdr:colOff>
      <xdr:row>0</xdr:row>
      <xdr:rowOff>164454</xdr:rowOff>
    </xdr:from>
    <xdr:to>
      <xdr:col>9</xdr:col>
      <xdr:colOff>260155</xdr:colOff>
      <xdr:row>0</xdr:row>
      <xdr:rowOff>419011</xdr:rowOff>
    </xdr:to>
    <xdr:sp macro="" textlink="">
      <xdr:nvSpPr>
        <xdr:cNvPr id="33" name="TextBox 32">
          <a:hlinkClick xmlns:r="http://schemas.openxmlformats.org/officeDocument/2006/relationships" r:id="rId12"/>
          <a:extLst>
            <a:ext uri="{FF2B5EF4-FFF2-40B4-BE49-F238E27FC236}">
              <a16:creationId xmlns:a16="http://schemas.microsoft.com/office/drawing/2014/main" id="{5C378A01-505D-45B5-8BCF-60518A45D845}"/>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9</xdr:col>
      <xdr:colOff>339777</xdr:colOff>
      <xdr:row>0</xdr:row>
      <xdr:rowOff>164454</xdr:rowOff>
    </xdr:from>
    <xdr:to>
      <xdr:col>11</xdr:col>
      <xdr:colOff>368351</xdr:colOff>
      <xdr:row>0</xdr:row>
      <xdr:rowOff>419011</xdr:rowOff>
    </xdr:to>
    <xdr:sp macro="" textlink="">
      <xdr:nvSpPr>
        <xdr:cNvPr id="34" name="TextBox 33">
          <a:hlinkClick xmlns:r="http://schemas.openxmlformats.org/officeDocument/2006/relationships" r:id="rId13"/>
          <a:extLst>
            <a:ext uri="{FF2B5EF4-FFF2-40B4-BE49-F238E27FC236}">
              <a16:creationId xmlns:a16="http://schemas.microsoft.com/office/drawing/2014/main" id="{FDB6EF08-37E8-4C82-989D-539BADC55C17}"/>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11</xdr:col>
      <xdr:colOff>447975</xdr:colOff>
      <xdr:row>0</xdr:row>
      <xdr:rowOff>164454</xdr:rowOff>
    </xdr:from>
    <xdr:to>
      <xdr:col>13</xdr:col>
      <xdr:colOff>476550</xdr:colOff>
      <xdr:row>0</xdr:row>
      <xdr:rowOff>419011</xdr:rowOff>
    </xdr:to>
    <xdr:sp macro="" textlink="">
      <xdr:nvSpPr>
        <xdr:cNvPr id="35" name="TextBox 34">
          <a:hlinkClick xmlns:r="http://schemas.openxmlformats.org/officeDocument/2006/relationships" r:id="rId14"/>
          <a:extLst>
            <a:ext uri="{FF2B5EF4-FFF2-40B4-BE49-F238E27FC236}">
              <a16:creationId xmlns:a16="http://schemas.microsoft.com/office/drawing/2014/main" id="{6F535F3F-A501-471F-A754-521B7356740B}"/>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13</xdr:col>
      <xdr:colOff>556172</xdr:colOff>
      <xdr:row>0</xdr:row>
      <xdr:rowOff>164454</xdr:rowOff>
    </xdr:from>
    <xdr:to>
      <xdr:col>15</xdr:col>
      <xdr:colOff>584746</xdr:colOff>
      <xdr:row>0</xdr:row>
      <xdr:rowOff>419011</xdr:rowOff>
    </xdr:to>
    <xdr:sp macro="" textlink="">
      <xdr:nvSpPr>
        <xdr:cNvPr id="36" name="TextBox 35">
          <a:hlinkClick xmlns:r="http://schemas.openxmlformats.org/officeDocument/2006/relationships" r:id="rId15"/>
          <a:extLst>
            <a:ext uri="{FF2B5EF4-FFF2-40B4-BE49-F238E27FC236}">
              <a16:creationId xmlns:a16="http://schemas.microsoft.com/office/drawing/2014/main" id="{DBAB51D6-9FF6-47BA-A9B7-B28148384BE8}"/>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16</xdr:col>
      <xdr:colOff>57145</xdr:colOff>
      <xdr:row>0</xdr:row>
      <xdr:rowOff>164454</xdr:rowOff>
    </xdr:from>
    <xdr:to>
      <xdr:col>18</xdr:col>
      <xdr:colOff>2375</xdr:colOff>
      <xdr:row>0</xdr:row>
      <xdr:rowOff>419011</xdr:rowOff>
    </xdr:to>
    <xdr:sp macro="" textlink="">
      <xdr:nvSpPr>
        <xdr:cNvPr id="37" name="TextBox 36">
          <a:hlinkClick xmlns:r="http://schemas.openxmlformats.org/officeDocument/2006/relationships" r:id="rId16"/>
          <a:extLst>
            <a:ext uri="{FF2B5EF4-FFF2-40B4-BE49-F238E27FC236}">
              <a16:creationId xmlns:a16="http://schemas.microsoft.com/office/drawing/2014/main" id="{427655B4-23B7-430D-8D57-25AC314B89D2}"/>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130969</xdr:colOff>
      <xdr:row>0</xdr:row>
      <xdr:rowOff>161279</xdr:rowOff>
    </xdr:from>
    <xdr:to>
      <xdr:col>1</xdr:col>
      <xdr:colOff>1135249</xdr:colOff>
      <xdr:row>0</xdr:row>
      <xdr:rowOff>419011</xdr:rowOff>
    </xdr:to>
    <xdr:sp macro="" textlink="">
      <xdr:nvSpPr>
        <xdr:cNvPr id="4" name="TextBox 3">
          <a:hlinkClick xmlns:r="http://schemas.openxmlformats.org/officeDocument/2006/relationships" r:id="rId1"/>
          <a:extLst>
            <a:ext uri="{FF2B5EF4-FFF2-40B4-BE49-F238E27FC236}">
              <a16:creationId xmlns:a16="http://schemas.microsoft.com/office/drawing/2014/main" id="{7A360108-6B7A-425B-8032-0942FCA836EA}"/>
            </a:ext>
          </a:extLst>
        </xdr:cNvPr>
        <xdr:cNvSpPr txBox="1"/>
      </xdr:nvSpPr>
      <xdr:spPr>
        <a:xfrm>
          <a:off x="976313"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1218047</xdr:colOff>
      <xdr:row>0</xdr:row>
      <xdr:rowOff>86517</xdr:rowOff>
    </xdr:from>
    <xdr:to>
      <xdr:col>1</xdr:col>
      <xdr:colOff>2464234</xdr:colOff>
      <xdr:row>0</xdr:row>
      <xdr:rowOff>503298</xdr:rowOff>
    </xdr:to>
    <xdr:sp macro="" textlink="">
      <xdr:nvSpPr>
        <xdr:cNvPr id="5" name="TextBox 4">
          <a:hlinkClick xmlns:r="http://schemas.openxmlformats.org/officeDocument/2006/relationships" r:id="rId2"/>
          <a:extLst>
            <a:ext uri="{FF2B5EF4-FFF2-40B4-BE49-F238E27FC236}">
              <a16:creationId xmlns:a16="http://schemas.microsoft.com/office/drawing/2014/main" id="{5BDE596C-0532-40E5-AE40-3F0C54D92CBC}"/>
            </a:ext>
          </a:extLst>
        </xdr:cNvPr>
        <xdr:cNvSpPr txBox="1"/>
      </xdr:nvSpPr>
      <xdr:spPr>
        <a:xfrm>
          <a:off x="2063391"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1</xdr:col>
      <xdr:colOff>2543857</xdr:colOff>
      <xdr:row>0</xdr:row>
      <xdr:rowOff>86517</xdr:rowOff>
    </xdr:from>
    <xdr:to>
      <xdr:col>1</xdr:col>
      <xdr:colOff>3780519</xdr:colOff>
      <xdr:row>0</xdr:row>
      <xdr:rowOff>503298</xdr:rowOff>
    </xdr:to>
    <xdr:sp macro="" textlink="">
      <xdr:nvSpPr>
        <xdr:cNvPr id="6" name="TextBox 5">
          <a:hlinkClick xmlns:r="http://schemas.openxmlformats.org/officeDocument/2006/relationships" r:id="rId3"/>
          <a:extLst>
            <a:ext uri="{FF2B5EF4-FFF2-40B4-BE49-F238E27FC236}">
              <a16:creationId xmlns:a16="http://schemas.microsoft.com/office/drawing/2014/main" id="{5643D1EB-35EA-4100-B651-AE910E30F6F6}"/>
            </a:ext>
          </a:extLst>
        </xdr:cNvPr>
        <xdr:cNvSpPr txBox="1"/>
      </xdr:nvSpPr>
      <xdr:spPr>
        <a:xfrm>
          <a:off x="3386026"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1</xdr:col>
      <xdr:colOff>3860142</xdr:colOff>
      <xdr:row>0</xdr:row>
      <xdr:rowOff>161279</xdr:rowOff>
    </xdr:from>
    <xdr:to>
      <xdr:col>2</xdr:col>
      <xdr:colOff>87375</xdr:colOff>
      <xdr:row>0</xdr:row>
      <xdr:rowOff>419011</xdr:rowOff>
    </xdr:to>
    <xdr:sp macro="" textlink="">
      <xdr:nvSpPr>
        <xdr:cNvPr id="7" name="TextBox 6">
          <a:hlinkClick xmlns:r="http://schemas.openxmlformats.org/officeDocument/2006/relationships" r:id="rId4"/>
          <a:extLst>
            <a:ext uri="{FF2B5EF4-FFF2-40B4-BE49-F238E27FC236}">
              <a16:creationId xmlns:a16="http://schemas.microsoft.com/office/drawing/2014/main" id="{68401AFD-2468-4153-91A9-5D351BE5EB17}"/>
            </a:ext>
          </a:extLst>
        </xdr:cNvPr>
        <xdr:cNvSpPr txBox="1"/>
      </xdr:nvSpPr>
      <xdr:spPr>
        <a:xfrm>
          <a:off x="4708661" y="164454"/>
          <a:ext cx="1239764"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2</xdr:col>
      <xdr:colOff>170173</xdr:colOff>
      <xdr:row>0</xdr:row>
      <xdr:rowOff>86517</xdr:rowOff>
    </xdr:from>
    <xdr:to>
      <xdr:col>3</xdr:col>
      <xdr:colOff>59120</xdr:colOff>
      <xdr:row>0</xdr:row>
      <xdr:rowOff>503298</xdr:rowOff>
    </xdr:to>
    <xdr:sp macro="" textlink="">
      <xdr:nvSpPr>
        <xdr:cNvPr id="8" name="TextBox 7">
          <a:hlinkClick xmlns:r="http://schemas.openxmlformats.org/officeDocument/2006/relationships" r:id="rId5"/>
          <a:extLst>
            <a:ext uri="{FF2B5EF4-FFF2-40B4-BE49-F238E27FC236}">
              <a16:creationId xmlns:a16="http://schemas.microsoft.com/office/drawing/2014/main" id="{802063BA-CEEB-41A3-9920-A38B8CC8E9FF}"/>
            </a:ext>
          </a:extLst>
        </xdr:cNvPr>
        <xdr:cNvSpPr txBox="1"/>
      </xdr:nvSpPr>
      <xdr:spPr>
        <a:xfrm>
          <a:off x="6028048"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3</xdr:col>
      <xdr:colOff>141918</xdr:colOff>
      <xdr:row>0</xdr:row>
      <xdr:rowOff>161279</xdr:rowOff>
    </xdr:from>
    <xdr:to>
      <xdr:col>4</xdr:col>
      <xdr:colOff>27618</xdr:colOff>
      <xdr:row>0</xdr:row>
      <xdr:rowOff>419011</xdr:rowOff>
    </xdr:to>
    <xdr:sp macro="" textlink="">
      <xdr:nvSpPr>
        <xdr:cNvPr id="9" name="TextBox 8">
          <a:hlinkClick xmlns:r="http://schemas.openxmlformats.org/officeDocument/2006/relationships" r:id="rId6"/>
          <a:extLst>
            <a:ext uri="{FF2B5EF4-FFF2-40B4-BE49-F238E27FC236}">
              <a16:creationId xmlns:a16="http://schemas.microsoft.com/office/drawing/2014/main" id="{40266FE7-FD7B-49F9-9B5D-2BE5D03CF307}"/>
            </a:ext>
          </a:extLst>
        </xdr:cNvPr>
        <xdr:cNvSpPr txBox="1"/>
      </xdr:nvSpPr>
      <xdr:spPr>
        <a:xfrm>
          <a:off x="735393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4</xdr:col>
      <xdr:colOff>107241</xdr:colOff>
      <xdr:row>0</xdr:row>
      <xdr:rowOff>161279</xdr:rowOff>
    </xdr:from>
    <xdr:to>
      <xdr:col>4</xdr:col>
      <xdr:colOff>1343902</xdr:colOff>
      <xdr:row>0</xdr:row>
      <xdr:rowOff>419011</xdr:rowOff>
    </xdr:to>
    <xdr:sp macro="" textlink="">
      <xdr:nvSpPr>
        <xdr:cNvPr id="10" name="TextBox 9">
          <a:hlinkClick xmlns:r="http://schemas.openxmlformats.org/officeDocument/2006/relationships" r:id="rId7"/>
          <a:extLst>
            <a:ext uri="{FF2B5EF4-FFF2-40B4-BE49-F238E27FC236}">
              <a16:creationId xmlns:a16="http://schemas.microsoft.com/office/drawing/2014/main" id="{4E8B825E-300D-4D4A-AFC9-E241D23A1DD8}"/>
            </a:ext>
          </a:extLst>
        </xdr:cNvPr>
        <xdr:cNvSpPr txBox="1"/>
      </xdr:nvSpPr>
      <xdr:spPr>
        <a:xfrm>
          <a:off x="8676566"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5</xdr:col>
      <xdr:colOff>66212</xdr:colOff>
      <xdr:row>0</xdr:row>
      <xdr:rowOff>161279</xdr:rowOff>
    </xdr:from>
    <xdr:to>
      <xdr:col>5</xdr:col>
      <xdr:colOff>1312400</xdr:colOff>
      <xdr:row>0</xdr:row>
      <xdr:rowOff>419011</xdr:rowOff>
    </xdr:to>
    <xdr:sp macro="" textlink="">
      <xdr:nvSpPr>
        <xdr:cNvPr id="11" name="TextBox 10">
          <a:hlinkClick xmlns:r="http://schemas.openxmlformats.org/officeDocument/2006/relationships" r:id="rId8"/>
          <a:extLst>
            <a:ext uri="{FF2B5EF4-FFF2-40B4-BE49-F238E27FC236}">
              <a16:creationId xmlns:a16="http://schemas.microsoft.com/office/drawing/2014/main" id="{F05D4514-B7CE-4DEE-AF7C-508B2D9A24CE}"/>
            </a:ext>
          </a:extLst>
        </xdr:cNvPr>
        <xdr:cNvSpPr txBox="1"/>
      </xdr:nvSpPr>
      <xdr:spPr>
        <a:xfrm>
          <a:off x="9999200"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6</xdr:col>
      <xdr:colOff>31536</xdr:colOff>
      <xdr:row>0</xdr:row>
      <xdr:rowOff>161279</xdr:rowOff>
    </xdr:from>
    <xdr:to>
      <xdr:col>6</xdr:col>
      <xdr:colOff>1284146</xdr:colOff>
      <xdr:row>0</xdr:row>
      <xdr:rowOff>419011</xdr:rowOff>
    </xdr:to>
    <xdr:sp macro="" textlink="">
      <xdr:nvSpPr>
        <xdr:cNvPr id="12" name="TextBox 11">
          <a:hlinkClick xmlns:r="http://schemas.openxmlformats.org/officeDocument/2006/relationships" r:id="rId9"/>
          <a:extLst>
            <a:ext uri="{FF2B5EF4-FFF2-40B4-BE49-F238E27FC236}">
              <a16:creationId xmlns:a16="http://schemas.microsoft.com/office/drawing/2014/main" id="{6B11627A-3F6E-4A02-A84A-0AE7A4113D51}"/>
            </a:ext>
          </a:extLst>
        </xdr:cNvPr>
        <xdr:cNvSpPr txBox="1"/>
      </xdr:nvSpPr>
      <xdr:spPr>
        <a:xfrm>
          <a:off x="11321836"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7</xdr:col>
      <xdr:colOff>6456</xdr:colOff>
      <xdr:row>0</xdr:row>
      <xdr:rowOff>161279</xdr:rowOff>
    </xdr:from>
    <xdr:to>
      <xdr:col>7</xdr:col>
      <xdr:colOff>1249468</xdr:colOff>
      <xdr:row>0</xdr:row>
      <xdr:rowOff>419011</xdr:rowOff>
    </xdr:to>
    <xdr:sp macro="" textlink="">
      <xdr:nvSpPr>
        <xdr:cNvPr id="20" name="TextBox 19">
          <a:hlinkClick xmlns:r="http://schemas.openxmlformats.org/officeDocument/2006/relationships" r:id="rId10"/>
          <a:extLst>
            <a:ext uri="{FF2B5EF4-FFF2-40B4-BE49-F238E27FC236}">
              <a16:creationId xmlns:a16="http://schemas.microsoft.com/office/drawing/2014/main" id="{D1D57F71-A039-4202-8147-A8B5A0D522A7}"/>
            </a:ext>
          </a:extLst>
        </xdr:cNvPr>
        <xdr:cNvSpPr txBox="1"/>
      </xdr:nvSpPr>
      <xdr:spPr>
        <a:xfrm>
          <a:off x="12647719"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7</xdr:col>
      <xdr:colOff>1322741</xdr:colOff>
      <xdr:row>0</xdr:row>
      <xdr:rowOff>161279</xdr:rowOff>
    </xdr:from>
    <xdr:to>
      <xdr:col>9</xdr:col>
      <xdr:colOff>44875</xdr:colOff>
      <xdr:row>0</xdr:row>
      <xdr:rowOff>419011</xdr:rowOff>
    </xdr:to>
    <xdr:sp macro="" textlink="">
      <xdr:nvSpPr>
        <xdr:cNvPr id="21" name="TextBox 20">
          <a:hlinkClick xmlns:r="http://schemas.openxmlformats.org/officeDocument/2006/relationships" r:id="rId11"/>
          <a:extLst>
            <a:ext uri="{FF2B5EF4-FFF2-40B4-BE49-F238E27FC236}">
              <a16:creationId xmlns:a16="http://schemas.microsoft.com/office/drawing/2014/main" id="{1D69DABD-A75F-4FD2-AC13-9611A2222324}"/>
            </a:ext>
          </a:extLst>
        </xdr:cNvPr>
        <xdr:cNvSpPr txBox="1"/>
      </xdr:nvSpPr>
      <xdr:spPr>
        <a:xfrm>
          <a:off x="13970354"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9</xdr:col>
      <xdr:colOff>121251</xdr:colOff>
      <xdr:row>0</xdr:row>
      <xdr:rowOff>161279</xdr:rowOff>
    </xdr:from>
    <xdr:to>
      <xdr:col>9</xdr:col>
      <xdr:colOff>1364263</xdr:colOff>
      <xdr:row>0</xdr:row>
      <xdr:rowOff>419011</xdr:rowOff>
    </xdr:to>
    <xdr:sp macro="" textlink="">
      <xdr:nvSpPr>
        <xdr:cNvPr id="22" name="TextBox 21">
          <a:hlinkClick xmlns:r="http://schemas.openxmlformats.org/officeDocument/2006/relationships" r:id="rId12"/>
          <a:extLst>
            <a:ext uri="{FF2B5EF4-FFF2-40B4-BE49-F238E27FC236}">
              <a16:creationId xmlns:a16="http://schemas.microsoft.com/office/drawing/2014/main" id="{127D9E0B-E6E2-41E7-874B-DF25667720A9}"/>
            </a:ext>
          </a:extLst>
        </xdr:cNvPr>
        <xdr:cNvSpPr txBox="1"/>
      </xdr:nvSpPr>
      <xdr:spPr>
        <a:xfrm>
          <a:off x="15292989"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9</xdr:col>
      <xdr:colOff>1447061</xdr:colOff>
      <xdr:row>0</xdr:row>
      <xdr:rowOff>161279</xdr:rowOff>
    </xdr:from>
    <xdr:to>
      <xdr:col>10</xdr:col>
      <xdr:colOff>1201792</xdr:colOff>
      <xdr:row>0</xdr:row>
      <xdr:rowOff>419011</xdr:rowOff>
    </xdr:to>
    <xdr:sp macro="" textlink="">
      <xdr:nvSpPr>
        <xdr:cNvPr id="23" name="TextBox 22">
          <a:hlinkClick xmlns:r="http://schemas.openxmlformats.org/officeDocument/2006/relationships" r:id="rId13"/>
          <a:extLst>
            <a:ext uri="{FF2B5EF4-FFF2-40B4-BE49-F238E27FC236}">
              <a16:creationId xmlns:a16="http://schemas.microsoft.com/office/drawing/2014/main" id="{49C0745E-85E2-455B-8E7C-BCE0CD9E749F}"/>
            </a:ext>
          </a:extLst>
        </xdr:cNvPr>
        <xdr:cNvSpPr txBox="1"/>
      </xdr:nvSpPr>
      <xdr:spPr>
        <a:xfrm>
          <a:off x="16615624"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11</xdr:col>
      <xdr:colOff>28084</xdr:colOff>
      <xdr:row>0</xdr:row>
      <xdr:rowOff>161279</xdr:rowOff>
    </xdr:from>
    <xdr:to>
      <xdr:col>13</xdr:col>
      <xdr:colOff>59833</xdr:colOff>
      <xdr:row>0</xdr:row>
      <xdr:rowOff>419011</xdr:rowOff>
    </xdr:to>
    <xdr:sp macro="" textlink="">
      <xdr:nvSpPr>
        <xdr:cNvPr id="24" name="TextBox 23">
          <a:hlinkClick xmlns:r="http://schemas.openxmlformats.org/officeDocument/2006/relationships" r:id="rId14"/>
          <a:extLst>
            <a:ext uri="{FF2B5EF4-FFF2-40B4-BE49-F238E27FC236}">
              <a16:creationId xmlns:a16="http://schemas.microsoft.com/office/drawing/2014/main" id="{7E234FB1-DE53-4856-998F-AFB389F3E9A0}"/>
            </a:ext>
          </a:extLst>
        </xdr:cNvPr>
        <xdr:cNvSpPr txBox="1"/>
      </xdr:nvSpPr>
      <xdr:spPr>
        <a:xfrm>
          <a:off x="17938259"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13</xdr:col>
      <xdr:colOff>142631</xdr:colOff>
      <xdr:row>0</xdr:row>
      <xdr:rowOff>161279</xdr:rowOff>
    </xdr:from>
    <xdr:to>
      <xdr:col>15</xdr:col>
      <xdr:colOff>164856</xdr:colOff>
      <xdr:row>0</xdr:row>
      <xdr:rowOff>419011</xdr:rowOff>
    </xdr:to>
    <xdr:sp macro="" textlink="">
      <xdr:nvSpPr>
        <xdr:cNvPr id="25" name="TextBox 24">
          <a:hlinkClick xmlns:r="http://schemas.openxmlformats.org/officeDocument/2006/relationships" r:id="rId15"/>
          <a:extLst>
            <a:ext uri="{FF2B5EF4-FFF2-40B4-BE49-F238E27FC236}">
              <a16:creationId xmlns:a16="http://schemas.microsoft.com/office/drawing/2014/main" id="{E48EC7E8-5D79-47BC-A00F-EDDBB964121C}"/>
            </a:ext>
          </a:extLst>
        </xdr:cNvPr>
        <xdr:cNvSpPr txBox="1"/>
      </xdr:nvSpPr>
      <xdr:spPr>
        <a:xfrm>
          <a:off x="19260894"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15</xdr:col>
      <xdr:colOff>247648</xdr:colOff>
      <xdr:row>0</xdr:row>
      <xdr:rowOff>161279</xdr:rowOff>
    </xdr:from>
    <xdr:to>
      <xdr:col>17</xdr:col>
      <xdr:colOff>279397</xdr:colOff>
      <xdr:row>0</xdr:row>
      <xdr:rowOff>419011</xdr:rowOff>
    </xdr:to>
    <xdr:sp macro="" textlink="">
      <xdr:nvSpPr>
        <xdr:cNvPr id="26" name="TextBox 25">
          <a:hlinkClick xmlns:r="http://schemas.openxmlformats.org/officeDocument/2006/relationships" r:id="rId16"/>
          <a:extLst>
            <a:ext uri="{FF2B5EF4-FFF2-40B4-BE49-F238E27FC236}">
              <a16:creationId xmlns:a16="http://schemas.microsoft.com/office/drawing/2014/main" id="{E3BDD933-2472-4538-9BEB-932F8F603D1B}"/>
            </a:ext>
          </a:extLst>
        </xdr:cNvPr>
        <xdr:cNvSpPr txBox="1"/>
      </xdr:nvSpPr>
      <xdr:spPr>
        <a:xfrm>
          <a:off x="20583523"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1132071</xdr:colOff>
      <xdr:row>0</xdr:row>
      <xdr:rowOff>419011</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8BFF7E6C-E5B8-468C-8918-82C626B0B50D}"/>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1218044</xdr:colOff>
      <xdr:row>0</xdr:row>
      <xdr:rowOff>83342</xdr:rowOff>
    </xdr:from>
    <xdr:to>
      <xdr:col>1</xdr:col>
      <xdr:colOff>2467406</xdr:colOff>
      <xdr:row>0</xdr:row>
      <xdr:rowOff>506473</xdr:rowOff>
    </xdr:to>
    <xdr:sp macro="" textlink="">
      <xdr:nvSpPr>
        <xdr:cNvPr id="22" name="TextBox 21">
          <a:hlinkClick xmlns:r="http://schemas.openxmlformats.org/officeDocument/2006/relationships" r:id="rId2"/>
          <a:extLst>
            <a:ext uri="{FF2B5EF4-FFF2-40B4-BE49-F238E27FC236}">
              <a16:creationId xmlns:a16="http://schemas.microsoft.com/office/drawing/2014/main" id="{DA7100C2-25DD-48CC-BD44-CA2B4860D02E}"/>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1</xdr:col>
      <xdr:colOff>2540679</xdr:colOff>
      <xdr:row>0</xdr:row>
      <xdr:rowOff>83342</xdr:rowOff>
    </xdr:from>
    <xdr:to>
      <xdr:col>1</xdr:col>
      <xdr:colOff>3783691</xdr:colOff>
      <xdr:row>0</xdr:row>
      <xdr:rowOff>506473</xdr:rowOff>
    </xdr:to>
    <xdr:sp macro="" textlink="">
      <xdr:nvSpPr>
        <xdr:cNvPr id="23" name="TextBox 22">
          <a:hlinkClick xmlns:r="http://schemas.openxmlformats.org/officeDocument/2006/relationships" r:id="rId3"/>
          <a:extLst>
            <a:ext uri="{FF2B5EF4-FFF2-40B4-BE49-F238E27FC236}">
              <a16:creationId xmlns:a16="http://schemas.microsoft.com/office/drawing/2014/main" id="{445356B4-3495-4296-AD78-8FF07B323A50}"/>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1</xdr:col>
      <xdr:colOff>3856964</xdr:colOff>
      <xdr:row>0</xdr:row>
      <xdr:rowOff>164454</xdr:rowOff>
    </xdr:from>
    <xdr:to>
      <xdr:col>2</xdr:col>
      <xdr:colOff>364391</xdr:colOff>
      <xdr:row>0</xdr:row>
      <xdr:rowOff>419011</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6B42773C-2D40-431D-B243-05BDF00594F6}"/>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2</xdr:col>
      <xdr:colOff>450364</xdr:colOff>
      <xdr:row>0</xdr:row>
      <xdr:rowOff>83342</xdr:rowOff>
    </xdr:from>
    <xdr:to>
      <xdr:col>3</xdr:col>
      <xdr:colOff>190086</xdr:colOff>
      <xdr:row>0</xdr:row>
      <xdr:rowOff>506473</xdr:rowOff>
    </xdr:to>
    <xdr:sp macro="" textlink="">
      <xdr:nvSpPr>
        <xdr:cNvPr id="25" name="TextBox 24">
          <a:hlinkClick xmlns:r="http://schemas.openxmlformats.org/officeDocument/2006/relationships" r:id="rId5"/>
          <a:extLst>
            <a:ext uri="{FF2B5EF4-FFF2-40B4-BE49-F238E27FC236}">
              <a16:creationId xmlns:a16="http://schemas.microsoft.com/office/drawing/2014/main" id="{D1C30FFF-BC85-4727-A338-CE0FFB765961}"/>
            </a:ext>
          </a:extLst>
        </xdr:cNvPr>
        <xdr:cNvSpPr txBox="1"/>
      </xdr:nvSpPr>
      <xdr:spPr>
        <a:xfrm>
          <a:off x="6028045" y="83342"/>
          <a:ext cx="1246260" cy="416781"/>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3</xdr:col>
      <xdr:colOff>269709</xdr:colOff>
      <xdr:row>0</xdr:row>
      <xdr:rowOff>164454</xdr:rowOff>
    </xdr:from>
    <xdr:to>
      <xdr:col>4</xdr:col>
      <xdr:colOff>12534</xdr:colOff>
      <xdr:row>0</xdr:row>
      <xdr:rowOff>419011</xdr:rowOff>
    </xdr:to>
    <xdr:sp macro="" textlink="">
      <xdr:nvSpPr>
        <xdr:cNvPr id="26" name="TextBox 25">
          <a:hlinkClick xmlns:r="http://schemas.openxmlformats.org/officeDocument/2006/relationships" r:id="rId6"/>
          <a:extLst>
            <a:ext uri="{FF2B5EF4-FFF2-40B4-BE49-F238E27FC236}">
              <a16:creationId xmlns:a16="http://schemas.microsoft.com/office/drawing/2014/main" id="{5618E02C-252F-45AF-8684-19701F568002}"/>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4</xdr:col>
      <xdr:colOff>92157</xdr:colOff>
      <xdr:row>0</xdr:row>
      <xdr:rowOff>164454</xdr:rowOff>
    </xdr:from>
    <xdr:to>
      <xdr:col>4</xdr:col>
      <xdr:colOff>1335168</xdr:colOff>
      <xdr:row>0</xdr:row>
      <xdr:rowOff>419011</xdr:rowOff>
    </xdr:to>
    <xdr:sp macro="" textlink="">
      <xdr:nvSpPr>
        <xdr:cNvPr id="27" name="TextBox 26">
          <a:hlinkClick xmlns:r="http://schemas.openxmlformats.org/officeDocument/2006/relationships" r:id="rId7"/>
          <a:extLst>
            <a:ext uri="{FF2B5EF4-FFF2-40B4-BE49-F238E27FC236}">
              <a16:creationId xmlns:a16="http://schemas.microsoft.com/office/drawing/2014/main" id="{02426688-81B3-48EC-98C0-2C5F0018337C}"/>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4</xdr:col>
      <xdr:colOff>1421141</xdr:colOff>
      <xdr:row>0</xdr:row>
      <xdr:rowOff>164454</xdr:rowOff>
    </xdr:from>
    <xdr:to>
      <xdr:col>5</xdr:col>
      <xdr:colOff>1151266</xdr:colOff>
      <xdr:row>0</xdr:row>
      <xdr:rowOff>419011</xdr:rowOff>
    </xdr:to>
    <xdr:sp macro="" textlink="">
      <xdr:nvSpPr>
        <xdr:cNvPr id="28" name="TextBox 27">
          <a:hlinkClick xmlns:r="http://schemas.openxmlformats.org/officeDocument/2006/relationships" r:id="rId8"/>
          <a:extLst>
            <a:ext uri="{FF2B5EF4-FFF2-40B4-BE49-F238E27FC236}">
              <a16:creationId xmlns:a16="http://schemas.microsoft.com/office/drawing/2014/main" id="{4A6300F0-B62A-446E-A372-38B1D1422A8B}"/>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5</xdr:col>
      <xdr:colOff>1237239</xdr:colOff>
      <xdr:row>0</xdr:row>
      <xdr:rowOff>164454</xdr:rowOff>
    </xdr:from>
    <xdr:to>
      <xdr:col>6</xdr:col>
      <xdr:colOff>983312</xdr:colOff>
      <xdr:row>0</xdr:row>
      <xdr:rowOff>419011</xdr:rowOff>
    </xdr:to>
    <xdr:sp macro="" textlink="">
      <xdr:nvSpPr>
        <xdr:cNvPr id="29" name="TextBox 28">
          <a:hlinkClick xmlns:r="http://schemas.openxmlformats.org/officeDocument/2006/relationships" r:id="rId9"/>
          <a:extLst>
            <a:ext uri="{FF2B5EF4-FFF2-40B4-BE49-F238E27FC236}">
              <a16:creationId xmlns:a16="http://schemas.microsoft.com/office/drawing/2014/main" id="{D92C8A1C-50B2-4EED-A8C2-772EEC97B130}"/>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7</xdr:col>
      <xdr:colOff>8835</xdr:colOff>
      <xdr:row>0</xdr:row>
      <xdr:rowOff>164454</xdr:rowOff>
    </xdr:from>
    <xdr:to>
      <xdr:col>8</xdr:col>
      <xdr:colOff>120753</xdr:colOff>
      <xdr:row>0</xdr:row>
      <xdr:rowOff>419011</xdr:rowOff>
    </xdr:to>
    <xdr:sp macro="" textlink="">
      <xdr:nvSpPr>
        <xdr:cNvPr id="30" name="TextBox 29">
          <a:hlinkClick xmlns:r="http://schemas.openxmlformats.org/officeDocument/2006/relationships" r:id="rId10"/>
          <a:extLst>
            <a:ext uri="{FF2B5EF4-FFF2-40B4-BE49-F238E27FC236}">
              <a16:creationId xmlns:a16="http://schemas.microsoft.com/office/drawing/2014/main" id="{840D44E1-E780-47FA-8A61-B9400F82C6C1}"/>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8</xdr:col>
      <xdr:colOff>206726</xdr:colOff>
      <xdr:row>0</xdr:row>
      <xdr:rowOff>164454</xdr:rowOff>
    </xdr:from>
    <xdr:to>
      <xdr:col>9</xdr:col>
      <xdr:colOff>286172</xdr:colOff>
      <xdr:row>0</xdr:row>
      <xdr:rowOff>419011</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7F7A1F0F-0F28-442E-9EC7-487B7FE476DA}"/>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9</xdr:col>
      <xdr:colOff>362548</xdr:colOff>
      <xdr:row>0</xdr:row>
      <xdr:rowOff>164454</xdr:rowOff>
    </xdr:from>
    <xdr:to>
      <xdr:col>10</xdr:col>
      <xdr:colOff>117279</xdr:colOff>
      <xdr:row>0</xdr:row>
      <xdr:rowOff>419011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2FFB2BBB-37B9-431A-9D0D-9998D79EC334}"/>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10</xdr:col>
      <xdr:colOff>196902</xdr:colOff>
      <xdr:row>0</xdr:row>
      <xdr:rowOff>164454</xdr:rowOff>
    </xdr:from>
    <xdr:to>
      <xdr:col>11</xdr:col>
      <xdr:colOff>189758</xdr:colOff>
      <xdr:row>0</xdr:row>
      <xdr:rowOff>419011</xdr:rowOff>
    </xdr:to>
    <xdr:sp macro="" textlink="">
      <xdr:nvSpPr>
        <xdr:cNvPr id="33" name="TextBox 32">
          <a:hlinkClick xmlns:r="http://schemas.openxmlformats.org/officeDocument/2006/relationships" r:id="rId13"/>
          <a:extLst>
            <a:ext uri="{FF2B5EF4-FFF2-40B4-BE49-F238E27FC236}">
              <a16:creationId xmlns:a16="http://schemas.microsoft.com/office/drawing/2014/main" id="{F265A63A-E923-49B5-A4A1-199CD3B2691F}"/>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11</xdr:col>
      <xdr:colOff>269381</xdr:colOff>
      <xdr:row>0</xdr:row>
      <xdr:rowOff>164454</xdr:rowOff>
    </xdr:from>
    <xdr:to>
      <xdr:col>13</xdr:col>
      <xdr:colOff>297955</xdr:colOff>
      <xdr:row>0</xdr:row>
      <xdr:rowOff>419011</xdr:rowOff>
    </xdr:to>
    <xdr:sp macro="" textlink="">
      <xdr:nvSpPr>
        <xdr:cNvPr id="34" name="TextBox 33">
          <a:hlinkClick xmlns:r="http://schemas.openxmlformats.org/officeDocument/2006/relationships" r:id="rId14"/>
          <a:extLst>
            <a:ext uri="{FF2B5EF4-FFF2-40B4-BE49-F238E27FC236}">
              <a16:creationId xmlns:a16="http://schemas.microsoft.com/office/drawing/2014/main" id="{C352947C-8E8C-441E-B455-BAAACFA4FBED}"/>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13</xdr:col>
      <xdr:colOff>371228</xdr:colOff>
      <xdr:row>0</xdr:row>
      <xdr:rowOff>164454</xdr:rowOff>
    </xdr:from>
    <xdr:to>
      <xdr:col>15</xdr:col>
      <xdr:colOff>412503</xdr:colOff>
      <xdr:row>0</xdr:row>
      <xdr:rowOff>419011</xdr:rowOff>
    </xdr:to>
    <xdr:sp macro="" textlink="">
      <xdr:nvSpPr>
        <xdr:cNvPr id="35" name="TextBox 34">
          <a:hlinkClick xmlns:r="http://schemas.openxmlformats.org/officeDocument/2006/relationships" r:id="rId15"/>
          <a:extLst>
            <a:ext uri="{FF2B5EF4-FFF2-40B4-BE49-F238E27FC236}">
              <a16:creationId xmlns:a16="http://schemas.microsoft.com/office/drawing/2014/main" id="{764F2FAC-87C1-4811-9905-4B0BC7A37144}"/>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15</xdr:col>
      <xdr:colOff>485770</xdr:colOff>
      <xdr:row>0</xdr:row>
      <xdr:rowOff>164454</xdr:rowOff>
    </xdr:from>
    <xdr:to>
      <xdr:col>17</xdr:col>
      <xdr:colOff>514344</xdr:colOff>
      <xdr:row>0</xdr:row>
      <xdr:rowOff>419011</xdr:rowOff>
    </xdr:to>
    <xdr:sp macro="" textlink="">
      <xdr:nvSpPr>
        <xdr:cNvPr id="36" name="TextBox 35">
          <a:hlinkClick xmlns:r="http://schemas.openxmlformats.org/officeDocument/2006/relationships" r:id="rId16"/>
          <a:extLst>
            <a:ext uri="{FF2B5EF4-FFF2-40B4-BE49-F238E27FC236}">
              <a16:creationId xmlns:a16="http://schemas.microsoft.com/office/drawing/2014/main" id="{B9EFAC9B-CBCD-49DC-B297-A42E76C67C94}"/>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1138421</xdr:colOff>
      <xdr:row>0</xdr:row>
      <xdr:rowOff>419011</xdr:rowOff>
    </xdr:to>
    <xdr:sp macro="" textlink="">
      <xdr:nvSpPr>
        <xdr:cNvPr id="3" name="TextBox 2">
          <a:hlinkClick xmlns:r="http://schemas.openxmlformats.org/officeDocument/2006/relationships" r:id="rId1"/>
          <a:extLst>
            <a:ext uri="{FF2B5EF4-FFF2-40B4-BE49-F238E27FC236}">
              <a16:creationId xmlns:a16="http://schemas.microsoft.com/office/drawing/2014/main" id="{9E928279-E385-4646-9DF4-DBDB1994C9A9}"/>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1218044</xdr:colOff>
      <xdr:row>0</xdr:row>
      <xdr:rowOff>83342</xdr:rowOff>
    </xdr:from>
    <xdr:to>
      <xdr:col>1</xdr:col>
      <xdr:colOff>2461056</xdr:colOff>
      <xdr:row>0</xdr:row>
      <xdr:rowOff>500123</xdr:rowOff>
    </xdr:to>
    <xdr:sp macro="" textlink="">
      <xdr:nvSpPr>
        <xdr:cNvPr id="4" name="TextBox 3">
          <a:hlinkClick xmlns:r="http://schemas.openxmlformats.org/officeDocument/2006/relationships" r:id="rId2"/>
          <a:extLst>
            <a:ext uri="{FF2B5EF4-FFF2-40B4-BE49-F238E27FC236}">
              <a16:creationId xmlns:a16="http://schemas.microsoft.com/office/drawing/2014/main" id="{41FC7302-E244-44BF-BC2F-E6AFAD2DDF3F}"/>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1</xdr:col>
      <xdr:colOff>2540679</xdr:colOff>
      <xdr:row>0</xdr:row>
      <xdr:rowOff>83342</xdr:rowOff>
    </xdr:from>
    <xdr:to>
      <xdr:col>1</xdr:col>
      <xdr:colOff>3783691</xdr:colOff>
      <xdr:row>0</xdr:row>
      <xdr:rowOff>500123</xdr:rowOff>
    </xdr:to>
    <xdr:sp macro="" textlink="">
      <xdr:nvSpPr>
        <xdr:cNvPr id="5" name="TextBox 4">
          <a:hlinkClick xmlns:r="http://schemas.openxmlformats.org/officeDocument/2006/relationships" r:id="rId3"/>
          <a:extLst>
            <a:ext uri="{FF2B5EF4-FFF2-40B4-BE49-F238E27FC236}">
              <a16:creationId xmlns:a16="http://schemas.microsoft.com/office/drawing/2014/main" id="{EDFF727F-A201-4DDC-84F9-56E92E49351C}"/>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1</xdr:col>
      <xdr:colOff>3863314</xdr:colOff>
      <xdr:row>0</xdr:row>
      <xdr:rowOff>164454</xdr:rowOff>
    </xdr:from>
    <xdr:to>
      <xdr:col>1</xdr:col>
      <xdr:colOff>5103078</xdr:colOff>
      <xdr:row>0</xdr:row>
      <xdr:rowOff>419011</xdr:rowOff>
    </xdr:to>
    <xdr:sp macro="" textlink="">
      <xdr:nvSpPr>
        <xdr:cNvPr id="6" name="TextBox 5">
          <a:hlinkClick xmlns:r="http://schemas.openxmlformats.org/officeDocument/2006/relationships" r:id="rId4"/>
          <a:extLst>
            <a:ext uri="{FF2B5EF4-FFF2-40B4-BE49-F238E27FC236}">
              <a16:creationId xmlns:a16="http://schemas.microsoft.com/office/drawing/2014/main" id="{5A96B35D-CAA6-46D6-80E1-5531FA32C6B1}"/>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1</xdr:col>
      <xdr:colOff>5182701</xdr:colOff>
      <xdr:row>0</xdr:row>
      <xdr:rowOff>83342</xdr:rowOff>
    </xdr:from>
    <xdr:to>
      <xdr:col>2</xdr:col>
      <xdr:colOff>71024</xdr:colOff>
      <xdr:row>0</xdr:row>
      <xdr:rowOff>500123</xdr:rowOff>
    </xdr:to>
    <xdr:sp macro="" textlink="">
      <xdr:nvSpPr>
        <xdr:cNvPr id="7" name="TextBox 6">
          <a:hlinkClick xmlns:r="http://schemas.openxmlformats.org/officeDocument/2006/relationships" r:id="rId5"/>
          <a:extLst>
            <a:ext uri="{FF2B5EF4-FFF2-40B4-BE49-F238E27FC236}">
              <a16:creationId xmlns:a16="http://schemas.microsoft.com/office/drawing/2014/main" id="{D7D35AEB-AED7-4909-B63D-39C008027BCF}"/>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2</xdr:col>
      <xdr:colOff>150647</xdr:colOff>
      <xdr:row>0</xdr:row>
      <xdr:rowOff>164454</xdr:rowOff>
    </xdr:from>
    <xdr:to>
      <xdr:col>2</xdr:col>
      <xdr:colOff>1393659</xdr:colOff>
      <xdr:row>0</xdr:row>
      <xdr:rowOff>419011</xdr:rowOff>
    </xdr:to>
    <xdr:sp macro="" textlink="">
      <xdr:nvSpPr>
        <xdr:cNvPr id="8" name="TextBox 7">
          <a:hlinkClick xmlns:r="http://schemas.openxmlformats.org/officeDocument/2006/relationships" r:id="rId6"/>
          <a:extLst>
            <a:ext uri="{FF2B5EF4-FFF2-40B4-BE49-F238E27FC236}">
              <a16:creationId xmlns:a16="http://schemas.microsoft.com/office/drawing/2014/main" id="{3ECF7AA1-2ECE-4A83-BE70-2D7AD0D601F5}"/>
            </a:ext>
          </a:extLst>
        </xdr:cNvPr>
        <xdr:cNvSpPr txBox="1"/>
      </xdr:nvSpPr>
      <xdr:spPr>
        <a:xfrm>
          <a:off x="7353928" y="164454"/>
          <a:ext cx="1243012"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2</xdr:col>
      <xdr:colOff>1473282</xdr:colOff>
      <xdr:row>0</xdr:row>
      <xdr:rowOff>164454</xdr:rowOff>
    </xdr:from>
    <xdr:to>
      <xdr:col>3</xdr:col>
      <xdr:colOff>1025605</xdr:colOff>
      <xdr:row>0</xdr:row>
      <xdr:rowOff>419011</xdr:rowOff>
    </xdr:to>
    <xdr:sp macro="" textlink="">
      <xdr:nvSpPr>
        <xdr:cNvPr id="9" name="TextBox 8">
          <a:hlinkClick xmlns:r="http://schemas.openxmlformats.org/officeDocument/2006/relationships" r:id="rId7"/>
          <a:extLst>
            <a:ext uri="{FF2B5EF4-FFF2-40B4-BE49-F238E27FC236}">
              <a16:creationId xmlns:a16="http://schemas.microsoft.com/office/drawing/2014/main" id="{F60D3692-F275-4D47-B808-CC528CA8248D}"/>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4</xdr:col>
      <xdr:colOff>45572</xdr:colOff>
      <xdr:row>0</xdr:row>
      <xdr:rowOff>164454</xdr:rowOff>
    </xdr:from>
    <xdr:to>
      <xdr:col>5</xdr:col>
      <xdr:colOff>228929</xdr:colOff>
      <xdr:row>0</xdr:row>
      <xdr:rowOff>419011</xdr:rowOff>
    </xdr:to>
    <xdr:sp macro="" textlink="">
      <xdr:nvSpPr>
        <xdr:cNvPr id="10" name="TextBox 9">
          <a:hlinkClick xmlns:r="http://schemas.openxmlformats.org/officeDocument/2006/relationships" r:id="rId8"/>
          <a:extLst>
            <a:ext uri="{FF2B5EF4-FFF2-40B4-BE49-F238E27FC236}">
              <a16:creationId xmlns:a16="http://schemas.microsoft.com/office/drawing/2014/main" id="{EE1E5EF0-D08F-4FFE-9516-4021724020B4}"/>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5</xdr:col>
      <xdr:colOff>308552</xdr:colOff>
      <xdr:row>0</xdr:row>
      <xdr:rowOff>164454</xdr:rowOff>
    </xdr:from>
    <xdr:to>
      <xdr:col>6</xdr:col>
      <xdr:colOff>495155</xdr:colOff>
      <xdr:row>0</xdr:row>
      <xdr:rowOff>419011</xdr:rowOff>
    </xdr:to>
    <xdr:sp macro="" textlink="">
      <xdr:nvSpPr>
        <xdr:cNvPr id="11" name="TextBox 10">
          <a:hlinkClick xmlns:r="http://schemas.openxmlformats.org/officeDocument/2006/relationships" r:id="rId9"/>
          <a:extLst>
            <a:ext uri="{FF2B5EF4-FFF2-40B4-BE49-F238E27FC236}">
              <a16:creationId xmlns:a16="http://schemas.microsoft.com/office/drawing/2014/main" id="{C7F2FFC1-6134-46E8-A497-CFCF26B63146}"/>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6</xdr:col>
      <xdr:colOff>574778</xdr:colOff>
      <xdr:row>0</xdr:row>
      <xdr:rowOff>164454</xdr:rowOff>
    </xdr:from>
    <xdr:to>
      <xdr:col>7</xdr:col>
      <xdr:colOff>758134</xdr:colOff>
      <xdr:row>0</xdr:row>
      <xdr:rowOff>419011</xdr:rowOff>
    </xdr:to>
    <xdr:sp macro="" textlink="">
      <xdr:nvSpPr>
        <xdr:cNvPr id="12" name="TextBox 11">
          <a:hlinkClick xmlns:r="http://schemas.openxmlformats.org/officeDocument/2006/relationships" r:id="rId10"/>
          <a:extLst>
            <a:ext uri="{FF2B5EF4-FFF2-40B4-BE49-F238E27FC236}">
              <a16:creationId xmlns:a16="http://schemas.microsoft.com/office/drawing/2014/main" id="{A51224E1-4296-4D6B-95B0-CE96C15F5AF0}"/>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7</xdr:col>
      <xdr:colOff>837757</xdr:colOff>
      <xdr:row>0</xdr:row>
      <xdr:rowOff>164454</xdr:rowOff>
    </xdr:from>
    <xdr:to>
      <xdr:col>9</xdr:col>
      <xdr:colOff>226641</xdr:colOff>
      <xdr:row>0</xdr:row>
      <xdr:rowOff>419011</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5A313CD7-1464-4992-80DB-E2AC8BD55AEE}"/>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9</xdr:col>
      <xdr:colOff>303017</xdr:colOff>
      <xdr:row>0</xdr:row>
      <xdr:rowOff>164454</xdr:rowOff>
    </xdr:from>
    <xdr:to>
      <xdr:col>11</xdr:col>
      <xdr:colOff>331592</xdr:colOff>
      <xdr:row>0</xdr:row>
      <xdr:rowOff>419011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BC283F3A-D80A-4D89-A2F7-8821899EF45E}"/>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11</xdr:col>
      <xdr:colOff>411215</xdr:colOff>
      <xdr:row>0</xdr:row>
      <xdr:rowOff>164454</xdr:rowOff>
    </xdr:from>
    <xdr:to>
      <xdr:col>13</xdr:col>
      <xdr:colOff>439789</xdr:colOff>
      <xdr:row>0</xdr:row>
      <xdr:rowOff>419011</xdr:rowOff>
    </xdr:to>
    <xdr:sp macro="" textlink="">
      <xdr:nvSpPr>
        <xdr:cNvPr id="33" name="TextBox 32">
          <a:hlinkClick xmlns:r="http://schemas.openxmlformats.org/officeDocument/2006/relationships" r:id="rId13"/>
          <a:extLst>
            <a:ext uri="{FF2B5EF4-FFF2-40B4-BE49-F238E27FC236}">
              <a16:creationId xmlns:a16="http://schemas.microsoft.com/office/drawing/2014/main" id="{C4E9FF9D-A72B-4AC6-97B3-7BF8C01DE461}"/>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13</xdr:col>
      <xdr:colOff>519412</xdr:colOff>
      <xdr:row>0</xdr:row>
      <xdr:rowOff>164454</xdr:rowOff>
    </xdr:from>
    <xdr:to>
      <xdr:col>15</xdr:col>
      <xdr:colOff>547987</xdr:colOff>
      <xdr:row>0</xdr:row>
      <xdr:rowOff>419011</xdr:rowOff>
    </xdr:to>
    <xdr:sp macro="" textlink="">
      <xdr:nvSpPr>
        <xdr:cNvPr id="34" name="TextBox 33">
          <a:hlinkClick xmlns:r="http://schemas.openxmlformats.org/officeDocument/2006/relationships" r:id="rId14"/>
          <a:extLst>
            <a:ext uri="{FF2B5EF4-FFF2-40B4-BE49-F238E27FC236}">
              <a16:creationId xmlns:a16="http://schemas.microsoft.com/office/drawing/2014/main" id="{8C7CBE19-9F80-43AA-B176-152246F129DF}"/>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16</xdr:col>
      <xdr:colOff>20391</xdr:colOff>
      <xdr:row>0</xdr:row>
      <xdr:rowOff>164454</xdr:rowOff>
    </xdr:from>
    <xdr:to>
      <xdr:col>18</xdr:col>
      <xdr:colOff>48965</xdr:colOff>
      <xdr:row>0</xdr:row>
      <xdr:rowOff>419011</xdr:rowOff>
    </xdr:to>
    <xdr:sp macro="" textlink="">
      <xdr:nvSpPr>
        <xdr:cNvPr id="35" name="TextBox 34">
          <a:hlinkClick xmlns:r="http://schemas.openxmlformats.org/officeDocument/2006/relationships" r:id="rId15"/>
          <a:extLst>
            <a:ext uri="{FF2B5EF4-FFF2-40B4-BE49-F238E27FC236}">
              <a16:creationId xmlns:a16="http://schemas.microsoft.com/office/drawing/2014/main" id="{04AF1B90-23B3-4BEC-BD95-5812F21685CD}"/>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18</xdr:col>
      <xdr:colOff>128582</xdr:colOff>
      <xdr:row>0</xdr:row>
      <xdr:rowOff>164454</xdr:rowOff>
    </xdr:from>
    <xdr:to>
      <xdr:col>20</xdr:col>
      <xdr:colOff>157157</xdr:colOff>
      <xdr:row>0</xdr:row>
      <xdr:rowOff>419011</xdr:rowOff>
    </xdr:to>
    <xdr:sp macro="" textlink="">
      <xdr:nvSpPr>
        <xdr:cNvPr id="36" name="TextBox 35">
          <a:hlinkClick xmlns:r="http://schemas.openxmlformats.org/officeDocument/2006/relationships" r:id="rId16"/>
          <a:extLst>
            <a:ext uri="{FF2B5EF4-FFF2-40B4-BE49-F238E27FC236}">
              <a16:creationId xmlns:a16="http://schemas.microsoft.com/office/drawing/2014/main" id="{1FBB34F9-A4BE-4144-B94A-1C0C76170AC0}"/>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1132071</xdr:colOff>
      <xdr:row>0</xdr:row>
      <xdr:rowOff>419011</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C1F5CF58-30A6-4F55-AF67-851ABE7C94E1}"/>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1218044</xdr:colOff>
      <xdr:row>0</xdr:row>
      <xdr:rowOff>83342</xdr:rowOff>
    </xdr:from>
    <xdr:to>
      <xdr:col>1</xdr:col>
      <xdr:colOff>2467406</xdr:colOff>
      <xdr:row>0</xdr:row>
      <xdr:rowOff>506473</xdr:rowOff>
    </xdr:to>
    <xdr:sp macro="" textlink="">
      <xdr:nvSpPr>
        <xdr:cNvPr id="22" name="TextBox 21">
          <a:hlinkClick xmlns:r="http://schemas.openxmlformats.org/officeDocument/2006/relationships" r:id="rId2"/>
          <a:extLst>
            <a:ext uri="{FF2B5EF4-FFF2-40B4-BE49-F238E27FC236}">
              <a16:creationId xmlns:a16="http://schemas.microsoft.com/office/drawing/2014/main" id="{B8975C8D-A032-4546-806A-28DD354250CE}"/>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1</xdr:col>
      <xdr:colOff>2540679</xdr:colOff>
      <xdr:row>0</xdr:row>
      <xdr:rowOff>83342</xdr:rowOff>
    </xdr:from>
    <xdr:to>
      <xdr:col>1</xdr:col>
      <xdr:colOff>3783691</xdr:colOff>
      <xdr:row>0</xdr:row>
      <xdr:rowOff>506473</xdr:rowOff>
    </xdr:to>
    <xdr:sp macro="" textlink="">
      <xdr:nvSpPr>
        <xdr:cNvPr id="23" name="TextBox 22">
          <a:hlinkClick xmlns:r="http://schemas.openxmlformats.org/officeDocument/2006/relationships" r:id="rId3"/>
          <a:extLst>
            <a:ext uri="{FF2B5EF4-FFF2-40B4-BE49-F238E27FC236}">
              <a16:creationId xmlns:a16="http://schemas.microsoft.com/office/drawing/2014/main" id="{EE5D814A-670A-49E8-8DA9-50F0783440B6}"/>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1</xdr:col>
      <xdr:colOff>3856964</xdr:colOff>
      <xdr:row>0</xdr:row>
      <xdr:rowOff>164454</xdr:rowOff>
    </xdr:from>
    <xdr:to>
      <xdr:col>1</xdr:col>
      <xdr:colOff>5103078</xdr:colOff>
      <xdr:row>0</xdr:row>
      <xdr:rowOff>419011</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6C4B3813-B2E6-4550-8467-9179127FF6E3}"/>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2</xdr:col>
      <xdr:colOff>69364</xdr:colOff>
      <xdr:row>0</xdr:row>
      <xdr:rowOff>83342</xdr:rowOff>
    </xdr:from>
    <xdr:to>
      <xdr:col>3</xdr:col>
      <xdr:colOff>440117</xdr:colOff>
      <xdr:row>0</xdr:row>
      <xdr:rowOff>506473</xdr:rowOff>
    </xdr:to>
    <xdr:sp macro="" textlink="">
      <xdr:nvSpPr>
        <xdr:cNvPr id="25" name="TextBox 24">
          <a:hlinkClick xmlns:r="http://schemas.openxmlformats.org/officeDocument/2006/relationships" r:id="rId5"/>
          <a:extLst>
            <a:ext uri="{FF2B5EF4-FFF2-40B4-BE49-F238E27FC236}">
              <a16:creationId xmlns:a16="http://schemas.microsoft.com/office/drawing/2014/main" id="{1D2C879B-529C-4339-94D6-65E5A1EC1AB1}"/>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3</xdr:col>
      <xdr:colOff>526090</xdr:colOff>
      <xdr:row>0</xdr:row>
      <xdr:rowOff>164454</xdr:rowOff>
    </xdr:from>
    <xdr:to>
      <xdr:col>5</xdr:col>
      <xdr:colOff>30790</xdr:colOff>
      <xdr:row>0</xdr:row>
      <xdr:rowOff>419011</xdr:rowOff>
    </xdr:to>
    <xdr:sp macro="" textlink="">
      <xdr:nvSpPr>
        <xdr:cNvPr id="26" name="TextBox 25">
          <a:hlinkClick xmlns:r="http://schemas.openxmlformats.org/officeDocument/2006/relationships" r:id="rId6"/>
          <a:extLst>
            <a:ext uri="{FF2B5EF4-FFF2-40B4-BE49-F238E27FC236}">
              <a16:creationId xmlns:a16="http://schemas.microsoft.com/office/drawing/2014/main" id="{52F8EC7F-BE3F-48F4-9574-0F1273B3BB54}"/>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5</xdr:col>
      <xdr:colOff>104063</xdr:colOff>
      <xdr:row>0</xdr:row>
      <xdr:rowOff>164454</xdr:rowOff>
    </xdr:from>
    <xdr:to>
      <xdr:col>6</xdr:col>
      <xdr:colOff>477918</xdr:colOff>
      <xdr:row>0</xdr:row>
      <xdr:rowOff>419011</xdr:rowOff>
    </xdr:to>
    <xdr:sp macro="" textlink="">
      <xdr:nvSpPr>
        <xdr:cNvPr id="27" name="TextBox 26">
          <a:hlinkClick xmlns:r="http://schemas.openxmlformats.org/officeDocument/2006/relationships" r:id="rId7"/>
          <a:extLst>
            <a:ext uri="{FF2B5EF4-FFF2-40B4-BE49-F238E27FC236}">
              <a16:creationId xmlns:a16="http://schemas.microsoft.com/office/drawing/2014/main" id="{68BB1651-14EA-4159-95DF-FCC5DA502DD3}"/>
            </a:ext>
          </a:extLst>
        </xdr:cNvPr>
        <xdr:cNvSpPr txBox="1"/>
      </xdr:nvSpPr>
      <xdr:spPr>
        <a:xfrm>
          <a:off x="8676563" y="164454"/>
          <a:ext cx="1243011"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6</xdr:col>
      <xdr:colOff>563891</xdr:colOff>
      <xdr:row>0</xdr:row>
      <xdr:rowOff>164454</xdr:rowOff>
    </xdr:from>
    <xdr:to>
      <xdr:col>8</xdr:col>
      <xdr:colOff>68591</xdr:colOff>
      <xdr:row>0</xdr:row>
      <xdr:rowOff>419011</xdr:rowOff>
    </xdr:to>
    <xdr:sp macro="" textlink="">
      <xdr:nvSpPr>
        <xdr:cNvPr id="28" name="TextBox 27">
          <a:hlinkClick xmlns:r="http://schemas.openxmlformats.org/officeDocument/2006/relationships" r:id="rId8"/>
          <a:extLst>
            <a:ext uri="{FF2B5EF4-FFF2-40B4-BE49-F238E27FC236}">
              <a16:creationId xmlns:a16="http://schemas.microsoft.com/office/drawing/2014/main" id="{484E485A-6707-40EF-97E8-43E7F4A7A44F}"/>
            </a:ext>
          </a:extLst>
        </xdr:cNvPr>
        <xdr:cNvSpPr txBox="1"/>
      </xdr:nvSpPr>
      <xdr:spPr>
        <a:xfrm>
          <a:off x="9999197" y="164454"/>
          <a:ext cx="12430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8</xdr:col>
      <xdr:colOff>141864</xdr:colOff>
      <xdr:row>0</xdr:row>
      <xdr:rowOff>164454</xdr:rowOff>
    </xdr:from>
    <xdr:to>
      <xdr:col>10</xdr:col>
      <xdr:colOff>578499</xdr:colOff>
      <xdr:row>0</xdr:row>
      <xdr:rowOff>419011</xdr:rowOff>
    </xdr:to>
    <xdr:sp macro="" textlink="">
      <xdr:nvSpPr>
        <xdr:cNvPr id="29" name="TextBox 28">
          <a:hlinkClick xmlns:r="http://schemas.openxmlformats.org/officeDocument/2006/relationships" r:id="rId9"/>
          <a:extLst>
            <a:ext uri="{FF2B5EF4-FFF2-40B4-BE49-F238E27FC236}">
              <a16:creationId xmlns:a16="http://schemas.microsoft.com/office/drawing/2014/main" id="{0F3DE2DD-9F89-4F30-B053-779819315AB3}"/>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11</xdr:col>
      <xdr:colOff>44553</xdr:colOff>
      <xdr:row>0</xdr:row>
      <xdr:rowOff>164454</xdr:rowOff>
    </xdr:from>
    <xdr:to>
      <xdr:col>13</xdr:col>
      <xdr:colOff>85828</xdr:colOff>
      <xdr:row>0</xdr:row>
      <xdr:rowOff>419011</xdr:rowOff>
    </xdr:to>
    <xdr:sp macro="" textlink="">
      <xdr:nvSpPr>
        <xdr:cNvPr id="30" name="TextBox 29">
          <a:hlinkClick xmlns:r="http://schemas.openxmlformats.org/officeDocument/2006/relationships" r:id="rId10"/>
          <a:extLst>
            <a:ext uri="{FF2B5EF4-FFF2-40B4-BE49-F238E27FC236}">
              <a16:creationId xmlns:a16="http://schemas.microsoft.com/office/drawing/2014/main" id="{587BA58E-058A-4E3E-9761-FD8677E4F473}"/>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13</xdr:col>
      <xdr:colOff>159101</xdr:colOff>
      <xdr:row>0</xdr:row>
      <xdr:rowOff>164454</xdr:rowOff>
    </xdr:from>
    <xdr:to>
      <xdr:col>15</xdr:col>
      <xdr:colOff>190922</xdr:colOff>
      <xdr:row>0</xdr:row>
      <xdr:rowOff>419011</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87F78278-892E-46B0-A747-81228E0BECEA}"/>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15</xdr:col>
      <xdr:colOff>267298</xdr:colOff>
      <xdr:row>0</xdr:row>
      <xdr:rowOff>164454</xdr:rowOff>
    </xdr:from>
    <xdr:to>
      <xdr:col>17</xdr:col>
      <xdr:colOff>295873</xdr:colOff>
      <xdr:row>0</xdr:row>
      <xdr:rowOff>419011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87C716CC-D29F-44FA-9218-F2C84BACBD56}"/>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17</xdr:col>
      <xdr:colOff>369146</xdr:colOff>
      <xdr:row>0</xdr:row>
      <xdr:rowOff>164454</xdr:rowOff>
    </xdr:from>
    <xdr:to>
      <xdr:col>19</xdr:col>
      <xdr:colOff>410420</xdr:colOff>
      <xdr:row>0</xdr:row>
      <xdr:rowOff>419011</xdr:rowOff>
    </xdr:to>
    <xdr:sp macro="" textlink="">
      <xdr:nvSpPr>
        <xdr:cNvPr id="33" name="TextBox 32">
          <a:hlinkClick xmlns:r="http://schemas.openxmlformats.org/officeDocument/2006/relationships" r:id="rId13"/>
          <a:extLst>
            <a:ext uri="{FF2B5EF4-FFF2-40B4-BE49-F238E27FC236}">
              <a16:creationId xmlns:a16="http://schemas.microsoft.com/office/drawing/2014/main" id="{0D488E92-F77F-4265-A1F9-8988673FE391}"/>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19</xdr:col>
      <xdr:colOff>483693</xdr:colOff>
      <xdr:row>0</xdr:row>
      <xdr:rowOff>164454</xdr:rowOff>
    </xdr:from>
    <xdr:to>
      <xdr:col>21</xdr:col>
      <xdr:colOff>512268</xdr:colOff>
      <xdr:row>0</xdr:row>
      <xdr:rowOff>419011</xdr:rowOff>
    </xdr:to>
    <xdr:sp macro="" textlink="">
      <xdr:nvSpPr>
        <xdr:cNvPr id="34" name="TextBox 33">
          <a:hlinkClick xmlns:r="http://schemas.openxmlformats.org/officeDocument/2006/relationships" r:id="rId14"/>
          <a:extLst>
            <a:ext uri="{FF2B5EF4-FFF2-40B4-BE49-F238E27FC236}">
              <a16:creationId xmlns:a16="http://schemas.microsoft.com/office/drawing/2014/main" id="{84B21B33-7001-4FBD-B783-021B05AB36FE}"/>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21</xdr:col>
      <xdr:colOff>591891</xdr:colOff>
      <xdr:row>0</xdr:row>
      <xdr:rowOff>164454</xdr:rowOff>
    </xdr:from>
    <xdr:to>
      <xdr:col>24</xdr:col>
      <xdr:colOff>6897</xdr:colOff>
      <xdr:row>0</xdr:row>
      <xdr:rowOff>419011</xdr:rowOff>
    </xdr:to>
    <xdr:sp macro="" textlink="">
      <xdr:nvSpPr>
        <xdr:cNvPr id="35" name="TextBox 34">
          <a:hlinkClick xmlns:r="http://schemas.openxmlformats.org/officeDocument/2006/relationships" r:id="rId15"/>
          <a:extLst>
            <a:ext uri="{FF2B5EF4-FFF2-40B4-BE49-F238E27FC236}">
              <a16:creationId xmlns:a16="http://schemas.microsoft.com/office/drawing/2014/main" id="{0341F179-F9AD-49BD-AA73-C2C71E89DDBE}"/>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24</xdr:col>
      <xdr:colOff>92864</xdr:colOff>
      <xdr:row>0</xdr:row>
      <xdr:rowOff>164454</xdr:rowOff>
    </xdr:from>
    <xdr:to>
      <xdr:col>26</xdr:col>
      <xdr:colOff>121438</xdr:colOff>
      <xdr:row>0</xdr:row>
      <xdr:rowOff>419011</xdr:rowOff>
    </xdr:to>
    <xdr:sp macro="" textlink="">
      <xdr:nvSpPr>
        <xdr:cNvPr id="36" name="TextBox 35">
          <a:hlinkClick xmlns:r="http://schemas.openxmlformats.org/officeDocument/2006/relationships" r:id="rId16"/>
          <a:extLst>
            <a:ext uri="{FF2B5EF4-FFF2-40B4-BE49-F238E27FC236}">
              <a16:creationId xmlns:a16="http://schemas.microsoft.com/office/drawing/2014/main" id="{E8D6C5A1-B5A7-4BAD-9089-9036F095EC05}"/>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130966</xdr:colOff>
      <xdr:row>0</xdr:row>
      <xdr:rowOff>164454</xdr:rowOff>
    </xdr:from>
    <xdr:to>
      <xdr:col>1</xdr:col>
      <xdr:colOff>1138421</xdr:colOff>
      <xdr:row>0</xdr:row>
      <xdr:rowOff>419011</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4A16EA71-B8DF-439B-86CC-6EDF93DAD2DC}"/>
            </a:ext>
          </a:extLst>
        </xdr:cNvPr>
        <xdr:cNvSpPr txBox="1"/>
      </xdr:nvSpPr>
      <xdr:spPr>
        <a:xfrm>
          <a:off x="976310" y="164454"/>
          <a:ext cx="100745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bg1"/>
              </a:solidFill>
              <a:latin typeface="Arial" panose="020B0604020202020204" pitchFamily="34" charset="0"/>
              <a:cs typeface="Arial" panose="020B0604020202020204" pitchFamily="34" charset="0"/>
            </a:rPr>
            <a:t>Introduction</a:t>
          </a:r>
        </a:p>
      </xdr:txBody>
    </xdr:sp>
    <xdr:clientData/>
  </xdr:twoCellAnchor>
  <xdr:twoCellAnchor editAs="absolute">
    <xdr:from>
      <xdr:col>1</xdr:col>
      <xdr:colOff>1218044</xdr:colOff>
      <xdr:row>0</xdr:row>
      <xdr:rowOff>83342</xdr:rowOff>
    </xdr:from>
    <xdr:to>
      <xdr:col>1</xdr:col>
      <xdr:colOff>2461056</xdr:colOff>
      <xdr:row>0</xdr:row>
      <xdr:rowOff>500123</xdr:rowOff>
    </xdr:to>
    <xdr:sp macro="" textlink="">
      <xdr:nvSpPr>
        <xdr:cNvPr id="22" name="TextBox 21">
          <a:hlinkClick xmlns:r="http://schemas.openxmlformats.org/officeDocument/2006/relationships" r:id="rId2"/>
          <a:extLst>
            <a:ext uri="{FF2B5EF4-FFF2-40B4-BE49-F238E27FC236}">
              <a16:creationId xmlns:a16="http://schemas.microsoft.com/office/drawing/2014/main" id="{E71E7D89-E2DD-4857-A35D-0993A41856F6}"/>
            </a:ext>
          </a:extLst>
        </xdr:cNvPr>
        <xdr:cNvSpPr txBox="1"/>
      </xdr:nvSpPr>
      <xdr:spPr>
        <a:xfrm>
          <a:off x="2063388"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Reporting Suite</a:t>
          </a:r>
        </a:p>
      </xdr:txBody>
    </xdr:sp>
    <xdr:clientData/>
  </xdr:twoCellAnchor>
  <xdr:twoCellAnchor editAs="absolute">
    <xdr:from>
      <xdr:col>1</xdr:col>
      <xdr:colOff>2540679</xdr:colOff>
      <xdr:row>0</xdr:row>
      <xdr:rowOff>83342</xdr:rowOff>
    </xdr:from>
    <xdr:to>
      <xdr:col>1</xdr:col>
      <xdr:colOff>3783691</xdr:colOff>
      <xdr:row>0</xdr:row>
      <xdr:rowOff>500123</xdr:rowOff>
    </xdr:to>
    <xdr:sp macro="" textlink="">
      <xdr:nvSpPr>
        <xdr:cNvPr id="23" name="TextBox 22">
          <a:hlinkClick xmlns:r="http://schemas.openxmlformats.org/officeDocument/2006/relationships" r:id="rId3"/>
          <a:extLst>
            <a:ext uri="{FF2B5EF4-FFF2-40B4-BE49-F238E27FC236}">
              <a16:creationId xmlns:a16="http://schemas.microsoft.com/office/drawing/2014/main" id="{BB574DEE-A8FC-4792-B39F-5841FA0B6AB0}"/>
            </a:ext>
          </a:extLst>
        </xdr:cNvPr>
        <xdr:cNvSpPr txBox="1"/>
      </xdr:nvSpPr>
      <xdr:spPr>
        <a:xfrm>
          <a:off x="3386023" y="83342"/>
          <a:ext cx="124301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FY24 Progress Summary</a:t>
          </a:r>
        </a:p>
      </xdr:txBody>
    </xdr:sp>
    <xdr:clientData/>
  </xdr:twoCellAnchor>
  <xdr:twoCellAnchor editAs="absolute">
    <xdr:from>
      <xdr:col>1</xdr:col>
      <xdr:colOff>3863314</xdr:colOff>
      <xdr:row>0</xdr:row>
      <xdr:rowOff>164454</xdr:rowOff>
    </xdr:from>
    <xdr:to>
      <xdr:col>2</xdr:col>
      <xdr:colOff>126266</xdr:colOff>
      <xdr:row>0</xdr:row>
      <xdr:rowOff>419011</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285B44B1-1067-4DAE-979E-77FB29A49CD6}"/>
            </a:ext>
          </a:extLst>
        </xdr:cNvPr>
        <xdr:cNvSpPr txBox="1"/>
      </xdr:nvSpPr>
      <xdr:spPr>
        <a:xfrm>
          <a:off x="4708658" y="164454"/>
          <a:ext cx="123976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a:t>
          </a:r>
        </a:p>
      </xdr:txBody>
    </xdr:sp>
    <xdr:clientData/>
  </xdr:twoCellAnchor>
  <xdr:twoCellAnchor editAs="absolute">
    <xdr:from>
      <xdr:col>2</xdr:col>
      <xdr:colOff>205889</xdr:colOff>
      <xdr:row>0</xdr:row>
      <xdr:rowOff>83342</xdr:rowOff>
    </xdr:from>
    <xdr:to>
      <xdr:col>3</xdr:col>
      <xdr:colOff>582992</xdr:colOff>
      <xdr:row>0</xdr:row>
      <xdr:rowOff>500123</xdr:rowOff>
    </xdr:to>
    <xdr:sp macro="" textlink="">
      <xdr:nvSpPr>
        <xdr:cNvPr id="25" name="TextBox 24">
          <a:hlinkClick xmlns:r="http://schemas.openxmlformats.org/officeDocument/2006/relationships" r:id="rId5"/>
          <a:extLst>
            <a:ext uri="{FF2B5EF4-FFF2-40B4-BE49-F238E27FC236}">
              <a16:creationId xmlns:a16="http://schemas.microsoft.com/office/drawing/2014/main" id="{509547E8-0914-4B9A-A0D1-906B851FFB03}"/>
            </a:ext>
          </a:extLst>
        </xdr:cNvPr>
        <xdr:cNvSpPr txBox="1"/>
      </xdr:nvSpPr>
      <xdr:spPr>
        <a:xfrm>
          <a:off x="6028045" y="83342"/>
          <a:ext cx="1246260"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People by region</a:t>
          </a:r>
        </a:p>
      </xdr:txBody>
    </xdr:sp>
    <xdr:clientData/>
  </xdr:twoCellAnchor>
  <xdr:twoCellAnchor editAs="absolute">
    <xdr:from>
      <xdr:col>3</xdr:col>
      <xdr:colOff>662615</xdr:colOff>
      <xdr:row>0</xdr:row>
      <xdr:rowOff>164454</xdr:rowOff>
    </xdr:from>
    <xdr:to>
      <xdr:col>5</xdr:col>
      <xdr:colOff>167315</xdr:colOff>
      <xdr:row>0</xdr:row>
      <xdr:rowOff>419011</xdr:rowOff>
    </xdr:to>
    <xdr:sp macro="" textlink="">
      <xdr:nvSpPr>
        <xdr:cNvPr id="26" name="TextBox 25">
          <a:hlinkClick xmlns:r="http://schemas.openxmlformats.org/officeDocument/2006/relationships" r:id="rId6"/>
          <a:extLst>
            <a:ext uri="{FF2B5EF4-FFF2-40B4-BE49-F238E27FC236}">
              <a16:creationId xmlns:a16="http://schemas.microsoft.com/office/drawing/2014/main" id="{065CE0A2-47BD-4A6E-B8CF-C256A663FD17}"/>
            </a:ext>
          </a:extLst>
        </xdr:cNvPr>
        <xdr:cNvSpPr txBox="1"/>
      </xdr:nvSpPr>
      <xdr:spPr>
        <a:xfrm>
          <a:off x="7353928"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OHS</a:t>
          </a:r>
        </a:p>
      </xdr:txBody>
    </xdr:sp>
    <xdr:clientData/>
  </xdr:twoCellAnchor>
  <xdr:twoCellAnchor editAs="absolute">
    <xdr:from>
      <xdr:col>5</xdr:col>
      <xdr:colOff>246938</xdr:colOff>
      <xdr:row>0</xdr:row>
      <xdr:rowOff>164454</xdr:rowOff>
    </xdr:from>
    <xdr:to>
      <xdr:col>6</xdr:col>
      <xdr:colOff>620793</xdr:colOff>
      <xdr:row>0</xdr:row>
      <xdr:rowOff>419011</xdr:rowOff>
    </xdr:to>
    <xdr:sp macro="" textlink="">
      <xdr:nvSpPr>
        <xdr:cNvPr id="27" name="TextBox 26">
          <a:hlinkClick xmlns:r="http://schemas.openxmlformats.org/officeDocument/2006/relationships" r:id="rId7"/>
          <a:extLst>
            <a:ext uri="{FF2B5EF4-FFF2-40B4-BE49-F238E27FC236}">
              <a16:creationId xmlns:a16="http://schemas.microsoft.com/office/drawing/2014/main" id="{716B667A-DA48-41D3-BD5E-BB3637406C02}"/>
            </a:ext>
          </a:extLst>
        </xdr:cNvPr>
        <xdr:cNvSpPr txBox="1"/>
      </xdr:nvSpPr>
      <xdr:spPr>
        <a:xfrm>
          <a:off x="8676563" y="164454"/>
          <a:ext cx="124301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Social</a:t>
          </a:r>
        </a:p>
      </xdr:txBody>
    </xdr:sp>
    <xdr:clientData/>
  </xdr:twoCellAnchor>
  <xdr:twoCellAnchor editAs="absolute">
    <xdr:from>
      <xdr:col>6</xdr:col>
      <xdr:colOff>700416</xdr:colOff>
      <xdr:row>0</xdr:row>
      <xdr:rowOff>164454</xdr:rowOff>
    </xdr:from>
    <xdr:to>
      <xdr:col>8</xdr:col>
      <xdr:colOff>205116</xdr:colOff>
      <xdr:row>0</xdr:row>
      <xdr:rowOff>419011</xdr:rowOff>
    </xdr:to>
    <xdr:sp macro="" textlink="">
      <xdr:nvSpPr>
        <xdr:cNvPr id="28" name="TextBox 27">
          <a:hlinkClick xmlns:r="http://schemas.openxmlformats.org/officeDocument/2006/relationships" r:id="rId8"/>
          <a:extLst>
            <a:ext uri="{FF2B5EF4-FFF2-40B4-BE49-F238E27FC236}">
              <a16:creationId xmlns:a16="http://schemas.microsoft.com/office/drawing/2014/main" id="{1DE21080-7AD9-4377-BCE7-74CF5FBA652C}"/>
            </a:ext>
          </a:extLst>
        </xdr:cNvPr>
        <xdr:cNvSpPr txBox="1"/>
      </xdr:nvSpPr>
      <xdr:spPr>
        <a:xfrm>
          <a:off x="9999197" y="164454"/>
          <a:ext cx="1243013"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Governance</a:t>
          </a:r>
        </a:p>
      </xdr:txBody>
    </xdr:sp>
    <xdr:clientData/>
  </xdr:twoCellAnchor>
  <xdr:twoCellAnchor editAs="absolute">
    <xdr:from>
      <xdr:col>8</xdr:col>
      <xdr:colOff>284739</xdr:colOff>
      <xdr:row>0</xdr:row>
      <xdr:rowOff>164454</xdr:rowOff>
    </xdr:from>
    <xdr:to>
      <xdr:col>10</xdr:col>
      <xdr:colOff>316562</xdr:colOff>
      <xdr:row>0</xdr:row>
      <xdr:rowOff>419011</xdr:rowOff>
    </xdr:to>
    <xdr:sp macro="" textlink="">
      <xdr:nvSpPr>
        <xdr:cNvPr id="29" name="TextBox 28">
          <a:hlinkClick xmlns:r="http://schemas.openxmlformats.org/officeDocument/2006/relationships" r:id="rId9"/>
          <a:extLst>
            <a:ext uri="{FF2B5EF4-FFF2-40B4-BE49-F238E27FC236}">
              <a16:creationId xmlns:a16="http://schemas.microsoft.com/office/drawing/2014/main" id="{D1ED2B9C-772E-4170-8A38-A060C82A8273}"/>
            </a:ext>
          </a:extLst>
        </xdr:cNvPr>
        <xdr:cNvSpPr txBox="1"/>
      </xdr:nvSpPr>
      <xdr:spPr>
        <a:xfrm>
          <a:off x="11321833" y="164454"/>
          <a:ext cx="124626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Energy</a:t>
          </a:r>
        </a:p>
      </xdr:txBody>
    </xdr:sp>
    <xdr:clientData/>
  </xdr:twoCellAnchor>
  <xdr:twoCellAnchor editAs="absolute">
    <xdr:from>
      <xdr:col>10</xdr:col>
      <xdr:colOff>396185</xdr:colOff>
      <xdr:row>0</xdr:row>
      <xdr:rowOff>164454</xdr:rowOff>
    </xdr:from>
    <xdr:to>
      <xdr:col>12</xdr:col>
      <xdr:colOff>424759</xdr:colOff>
      <xdr:row>0</xdr:row>
      <xdr:rowOff>419011</xdr:rowOff>
    </xdr:to>
    <xdr:sp macro="" textlink="">
      <xdr:nvSpPr>
        <xdr:cNvPr id="30" name="TextBox 29">
          <a:hlinkClick xmlns:r="http://schemas.openxmlformats.org/officeDocument/2006/relationships" r:id="rId10"/>
          <a:extLst>
            <a:ext uri="{FF2B5EF4-FFF2-40B4-BE49-F238E27FC236}">
              <a16:creationId xmlns:a16="http://schemas.microsoft.com/office/drawing/2014/main" id="{A1EB0CDE-FD31-4334-9953-DDEC86EBD5B5}"/>
            </a:ext>
          </a:extLst>
        </xdr:cNvPr>
        <xdr:cNvSpPr txBox="1"/>
      </xdr:nvSpPr>
      <xdr:spPr>
        <a:xfrm>
          <a:off x="1264771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Carbon</a:t>
          </a:r>
        </a:p>
      </xdr:txBody>
    </xdr:sp>
    <xdr:clientData/>
  </xdr:twoCellAnchor>
  <xdr:twoCellAnchor editAs="absolute">
    <xdr:from>
      <xdr:col>12</xdr:col>
      <xdr:colOff>504382</xdr:colOff>
      <xdr:row>0</xdr:row>
      <xdr:rowOff>164454</xdr:rowOff>
    </xdr:from>
    <xdr:to>
      <xdr:col>14</xdr:col>
      <xdr:colOff>536204</xdr:colOff>
      <xdr:row>0</xdr:row>
      <xdr:rowOff>419011</xdr:rowOff>
    </xdr:to>
    <xdr:sp macro="" textlink="">
      <xdr:nvSpPr>
        <xdr:cNvPr id="31" name="TextBox 30">
          <a:hlinkClick xmlns:r="http://schemas.openxmlformats.org/officeDocument/2006/relationships" r:id="rId11"/>
          <a:extLst>
            <a:ext uri="{FF2B5EF4-FFF2-40B4-BE49-F238E27FC236}">
              <a16:creationId xmlns:a16="http://schemas.microsoft.com/office/drawing/2014/main" id="{DF9127EF-3C16-4B13-966A-3236CF020A5B}"/>
            </a:ext>
          </a:extLst>
        </xdr:cNvPr>
        <xdr:cNvSpPr txBox="1"/>
      </xdr:nvSpPr>
      <xdr:spPr>
        <a:xfrm>
          <a:off x="13970351" y="164454"/>
          <a:ext cx="1246259"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Waste &amp; Water</a:t>
          </a:r>
        </a:p>
      </xdr:txBody>
    </xdr:sp>
    <xdr:clientData/>
  </xdr:twoCellAnchor>
  <xdr:twoCellAnchor editAs="absolute">
    <xdr:from>
      <xdr:col>15</xdr:col>
      <xdr:colOff>5361</xdr:colOff>
      <xdr:row>0</xdr:row>
      <xdr:rowOff>164454</xdr:rowOff>
    </xdr:from>
    <xdr:to>
      <xdr:col>17</xdr:col>
      <xdr:colOff>33935</xdr:colOff>
      <xdr:row>0</xdr:row>
      <xdr:rowOff>419011</xdr:rowOff>
    </xdr:to>
    <xdr:sp macro="" textlink="">
      <xdr:nvSpPr>
        <xdr:cNvPr id="32" name="TextBox 31">
          <a:hlinkClick xmlns:r="http://schemas.openxmlformats.org/officeDocument/2006/relationships" r:id="rId12"/>
          <a:extLst>
            <a:ext uri="{FF2B5EF4-FFF2-40B4-BE49-F238E27FC236}">
              <a16:creationId xmlns:a16="http://schemas.microsoft.com/office/drawing/2014/main" id="{183977EB-9FC2-43DE-A384-95184C71A69B}"/>
            </a:ext>
          </a:extLst>
        </xdr:cNvPr>
        <xdr:cNvSpPr txBox="1"/>
      </xdr:nvSpPr>
      <xdr:spPr>
        <a:xfrm>
          <a:off x="1529298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SASB Index</a:t>
          </a:r>
        </a:p>
      </xdr:txBody>
    </xdr:sp>
    <xdr:clientData/>
  </xdr:twoCellAnchor>
  <xdr:twoCellAnchor editAs="absolute">
    <xdr:from>
      <xdr:col>17</xdr:col>
      <xdr:colOff>113558</xdr:colOff>
      <xdr:row>0</xdr:row>
      <xdr:rowOff>164454</xdr:rowOff>
    </xdr:from>
    <xdr:to>
      <xdr:col>19</xdr:col>
      <xdr:colOff>142133</xdr:colOff>
      <xdr:row>0</xdr:row>
      <xdr:rowOff>419011</xdr:rowOff>
    </xdr:to>
    <xdr:sp macro="" textlink="">
      <xdr:nvSpPr>
        <xdr:cNvPr id="33" name="TextBox 32">
          <a:hlinkClick xmlns:r="http://schemas.openxmlformats.org/officeDocument/2006/relationships" r:id="rId13"/>
          <a:extLst>
            <a:ext uri="{FF2B5EF4-FFF2-40B4-BE49-F238E27FC236}">
              <a16:creationId xmlns:a16="http://schemas.microsoft.com/office/drawing/2014/main" id="{58E53283-C119-4333-9638-E96C6F6D5EF1}"/>
            </a:ext>
          </a:extLst>
        </xdr:cNvPr>
        <xdr:cNvSpPr txBox="1"/>
      </xdr:nvSpPr>
      <xdr:spPr>
        <a:xfrm>
          <a:off x="1661562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WEF Index</a:t>
          </a:r>
        </a:p>
      </xdr:txBody>
    </xdr:sp>
    <xdr:clientData/>
  </xdr:twoCellAnchor>
  <xdr:twoCellAnchor editAs="absolute">
    <xdr:from>
      <xdr:col>19</xdr:col>
      <xdr:colOff>221756</xdr:colOff>
      <xdr:row>0</xdr:row>
      <xdr:rowOff>164454</xdr:rowOff>
    </xdr:from>
    <xdr:to>
      <xdr:col>21</xdr:col>
      <xdr:colOff>250330</xdr:colOff>
      <xdr:row>0</xdr:row>
      <xdr:rowOff>419011</xdr:rowOff>
    </xdr:to>
    <xdr:sp macro="" textlink="">
      <xdr:nvSpPr>
        <xdr:cNvPr id="34" name="TextBox 33">
          <a:hlinkClick xmlns:r="http://schemas.openxmlformats.org/officeDocument/2006/relationships" r:id="rId14"/>
          <a:extLst>
            <a:ext uri="{FF2B5EF4-FFF2-40B4-BE49-F238E27FC236}">
              <a16:creationId xmlns:a16="http://schemas.microsoft.com/office/drawing/2014/main" id="{342CC546-C1A7-4F2B-9D3C-7F82DC0DAD86}"/>
            </a:ext>
          </a:extLst>
        </xdr:cNvPr>
        <xdr:cNvSpPr txBox="1"/>
      </xdr:nvSpPr>
      <xdr:spPr>
        <a:xfrm>
          <a:off x="17938256"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GRI Index</a:t>
          </a:r>
        </a:p>
      </xdr:txBody>
    </xdr:sp>
    <xdr:clientData/>
  </xdr:twoCellAnchor>
  <xdr:twoCellAnchor editAs="absolute">
    <xdr:from>
      <xdr:col>21</xdr:col>
      <xdr:colOff>329953</xdr:colOff>
      <xdr:row>0</xdr:row>
      <xdr:rowOff>164454</xdr:rowOff>
    </xdr:from>
    <xdr:to>
      <xdr:col>23</xdr:col>
      <xdr:colOff>358528</xdr:colOff>
      <xdr:row>0</xdr:row>
      <xdr:rowOff>419011</xdr:rowOff>
    </xdr:to>
    <xdr:sp macro="" textlink="">
      <xdr:nvSpPr>
        <xdr:cNvPr id="35" name="TextBox 34">
          <a:hlinkClick xmlns:r="http://schemas.openxmlformats.org/officeDocument/2006/relationships" r:id="rId15"/>
          <a:extLst>
            <a:ext uri="{FF2B5EF4-FFF2-40B4-BE49-F238E27FC236}">
              <a16:creationId xmlns:a16="http://schemas.microsoft.com/office/drawing/2014/main" id="{B687383A-B263-4EAF-AA6A-E8D5D4797E7D}"/>
            </a:ext>
          </a:extLst>
        </xdr:cNvPr>
        <xdr:cNvSpPr txBox="1"/>
      </xdr:nvSpPr>
      <xdr:spPr>
        <a:xfrm>
          <a:off x="19260891"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E1 Index</a:t>
          </a:r>
        </a:p>
      </xdr:txBody>
    </xdr:sp>
    <xdr:clientData/>
  </xdr:twoCellAnchor>
  <xdr:twoCellAnchor editAs="absolute">
    <xdr:from>
      <xdr:col>23</xdr:col>
      <xdr:colOff>438145</xdr:colOff>
      <xdr:row>0</xdr:row>
      <xdr:rowOff>164454</xdr:rowOff>
    </xdr:from>
    <xdr:to>
      <xdr:col>25</xdr:col>
      <xdr:colOff>466719</xdr:colOff>
      <xdr:row>0</xdr:row>
      <xdr:rowOff>419011</xdr:rowOff>
    </xdr:to>
    <xdr:sp macro="" textlink="">
      <xdr:nvSpPr>
        <xdr:cNvPr id="36" name="TextBox 35">
          <a:hlinkClick xmlns:r="http://schemas.openxmlformats.org/officeDocument/2006/relationships" r:id="rId16"/>
          <a:extLst>
            <a:ext uri="{FF2B5EF4-FFF2-40B4-BE49-F238E27FC236}">
              <a16:creationId xmlns:a16="http://schemas.microsoft.com/office/drawing/2014/main" id="{48743F4E-689E-4301-92AA-B4A9AB38B989}"/>
            </a:ext>
          </a:extLst>
        </xdr:cNvPr>
        <xdr:cNvSpPr txBox="1"/>
      </xdr:nvSpPr>
      <xdr:spPr>
        <a:xfrm>
          <a:off x="20583520" y="164454"/>
          <a:ext cx="124301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1100" b="1">
              <a:solidFill>
                <a:schemeClr val="bg1"/>
              </a:solidFill>
              <a:latin typeface="Arial" panose="020B0604020202020204" pitchFamily="34" charset="0"/>
              <a:cs typeface="Arial" panose="020B0604020202020204" pitchFamily="34" charset="0"/>
            </a:rPr>
            <a:t>ESRS S1 Index</a:t>
          </a:r>
        </a:p>
      </xdr:txBody>
    </xdr:sp>
    <xdr:clientData/>
  </xdr:twoCellAnchor>
</xdr:wsDr>
</file>

<file path=xl/theme/theme1.xml><?xml version="1.0" encoding="utf-8"?>
<a:theme xmlns:a="http://schemas.openxmlformats.org/drawingml/2006/main" name="Office Theme">
  <a:themeElements>
    <a:clrScheme name="DLA HS">
      <a:dk1>
        <a:sysClr val="windowText" lastClr="000000"/>
      </a:dk1>
      <a:lt1>
        <a:sysClr val="window" lastClr="FFFFFF"/>
      </a:lt1>
      <a:dk2>
        <a:srgbClr val="0E2841"/>
      </a:dk2>
      <a:lt2>
        <a:srgbClr val="E8E8E8"/>
      </a:lt2>
      <a:accent1>
        <a:srgbClr val="002240"/>
      </a:accent1>
      <a:accent2>
        <a:srgbClr val="0073CF"/>
      </a:accent2>
      <a:accent3>
        <a:srgbClr val="D9DC42"/>
      </a:accent3>
      <a:accent4>
        <a:srgbClr val="E62A4F"/>
      </a:accent4>
      <a:accent5>
        <a:srgbClr val="FCBE04"/>
      </a:accent5>
      <a:accent6>
        <a:srgbClr val="7D7D7D"/>
      </a:accent6>
      <a:hlink>
        <a:srgbClr val="0073CF"/>
      </a:hlink>
      <a:folHlink>
        <a:srgbClr val="00224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safecall.co.uk/en/clients/dlapiperpulse/"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www.dlapiper.com/-/media/project/dlapiper-tenant/dlapiper/about-us/sustainability/sustainability-report-23-24/societal-impact-deep-dive-2024.pdf" TargetMode="External"/><Relationship Id="rId7" Type="http://schemas.openxmlformats.org/officeDocument/2006/relationships/drawing" Target="../drawings/drawing3.xml"/><Relationship Id="rId2" Type="http://schemas.openxmlformats.org/officeDocument/2006/relationships/hyperlink" Target="https://www.dlapiper.com/-/media/project/dlapiper-tenant/dlapiper/about-us/sustainability/sustainability-report-23-24/net-zero-deep-dive-2024.pdf" TargetMode="External"/><Relationship Id="rId1" Type="http://schemas.openxmlformats.org/officeDocument/2006/relationships/hyperlink" Target="https://www.dlapiper.com/-/media/project/dlapiper-tenant/dlapiper/about-us/sustainability/sustainability-report-23-24/impact-summary-2024.pdf" TargetMode="External"/><Relationship Id="rId6" Type="http://schemas.openxmlformats.org/officeDocument/2006/relationships/printerSettings" Target="../printerSettings/printerSettings3.bin"/><Relationship Id="rId5" Type="http://schemas.openxmlformats.org/officeDocument/2006/relationships/hyperlink" Target="https://www.dlapiper.com/en-gb/about-us/sustainability/sustainability-reporting" TargetMode="External"/><Relationship Id="rId4" Type="http://schemas.openxmlformats.org/officeDocument/2006/relationships/hyperlink" Target="https://www.dlapiper.com/-/media/project/dlapiper-tenant/dlapiper/about-us/sustainability/sustainability-report-23-24/people-deep-dive-2024.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A9C5A-F5B6-4A39-9485-527B2AE85336}">
  <sheetPr>
    <pageSetUpPr fitToPage="1"/>
  </sheetPr>
  <dimension ref="A1:Z41"/>
  <sheetViews>
    <sheetView showGridLines="0" tabSelected="1"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12.7109375" defaultRowHeight="12.75" x14ac:dyDescent="0.2"/>
  <sheetData>
    <row r="1" spans="1:26" ht="47.25" customHeight="1" thickBot="1" x14ac:dyDescent="0.25">
      <c r="A1" s="225" t="s">
        <v>0</v>
      </c>
      <c r="B1" s="180"/>
      <c r="C1" s="180"/>
      <c r="D1" s="180"/>
      <c r="E1" s="180"/>
      <c r="F1" s="180"/>
      <c r="G1" s="180"/>
      <c r="H1" s="180"/>
      <c r="I1" s="180"/>
      <c r="J1" s="180"/>
      <c r="K1" s="180"/>
      <c r="L1" s="180"/>
      <c r="M1" s="180"/>
      <c r="N1" s="180"/>
      <c r="O1" s="180"/>
      <c r="P1" s="180"/>
      <c r="Q1" s="180"/>
      <c r="R1" s="180"/>
      <c r="S1" s="180"/>
      <c r="T1" s="180"/>
      <c r="U1" s="180"/>
      <c r="V1" s="180"/>
      <c r="W1" s="203"/>
      <c r="X1" s="203"/>
      <c r="Y1" s="203"/>
      <c r="Z1" s="180"/>
    </row>
    <row r="2" spans="1:26" x14ac:dyDescent="0.2">
      <c r="A2" s="189"/>
      <c r="B2" s="188"/>
      <c r="C2" s="188"/>
      <c r="D2" s="188"/>
      <c r="E2" s="188"/>
      <c r="F2" s="188"/>
      <c r="G2" s="188"/>
      <c r="H2" s="188"/>
      <c r="I2" s="188"/>
      <c r="J2" s="188"/>
      <c r="K2" s="188"/>
      <c r="L2" s="188"/>
      <c r="M2" s="188"/>
      <c r="N2" s="188"/>
      <c r="O2" s="188"/>
      <c r="P2" s="188"/>
      <c r="Q2" s="188"/>
      <c r="R2" s="188"/>
      <c r="S2" s="188"/>
      <c r="T2" s="188"/>
      <c r="U2" s="188"/>
      <c r="V2" s="188"/>
      <c r="Y2" s="189"/>
      <c r="Z2" s="188"/>
    </row>
    <row r="3" spans="1:26" x14ac:dyDescent="0.2">
      <c r="A3" s="189"/>
      <c r="B3" s="189"/>
      <c r="C3" s="189"/>
      <c r="D3" s="189"/>
      <c r="E3" s="189"/>
      <c r="F3" s="189"/>
      <c r="G3" s="189"/>
      <c r="H3" s="189"/>
      <c r="I3" s="189"/>
      <c r="J3" s="189"/>
      <c r="K3" s="189"/>
      <c r="L3" s="189"/>
      <c r="M3" s="189"/>
      <c r="N3" s="189"/>
      <c r="O3" s="189"/>
      <c r="P3" s="189"/>
      <c r="Q3" s="189"/>
      <c r="R3" s="189"/>
      <c r="S3" s="189"/>
      <c r="T3" s="189"/>
      <c r="U3" s="189"/>
      <c r="V3" s="189"/>
      <c r="W3" s="189"/>
      <c r="X3" s="189"/>
      <c r="Y3" s="189"/>
      <c r="Z3" s="189"/>
    </row>
    <row r="4" spans="1:26" ht="18" x14ac:dyDescent="0.25">
      <c r="A4" s="189"/>
      <c r="B4" s="190"/>
      <c r="C4" s="189"/>
      <c r="D4" s="189"/>
      <c r="E4" s="189"/>
      <c r="F4" s="189"/>
      <c r="G4" s="189"/>
      <c r="H4" s="189"/>
      <c r="I4" s="189"/>
      <c r="J4" s="189"/>
      <c r="K4" s="189"/>
      <c r="L4" s="189"/>
      <c r="M4" s="189"/>
      <c r="N4" s="189"/>
      <c r="O4" s="189"/>
      <c r="P4" s="189"/>
      <c r="Q4" s="189"/>
      <c r="R4" s="189"/>
      <c r="S4" s="189"/>
      <c r="T4" s="189"/>
      <c r="U4" s="189"/>
      <c r="V4" s="189"/>
      <c r="W4" s="189"/>
      <c r="X4" s="189"/>
      <c r="Y4" s="189"/>
      <c r="Z4" s="189"/>
    </row>
    <row r="5" spans="1:26" x14ac:dyDescent="0.2">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row>
    <row r="6" spans="1:26" ht="23.25" x14ac:dyDescent="0.35">
      <c r="A6" s="189"/>
      <c r="B6" s="191" t="s">
        <v>0</v>
      </c>
      <c r="C6" s="192"/>
      <c r="D6" s="192"/>
      <c r="E6" s="192"/>
      <c r="F6" s="192"/>
      <c r="G6" s="192"/>
      <c r="H6" s="192"/>
      <c r="I6" s="192"/>
      <c r="J6" s="192"/>
      <c r="K6" s="192"/>
      <c r="L6" s="189"/>
      <c r="M6" s="189"/>
      <c r="N6" s="189"/>
      <c r="O6" s="189"/>
      <c r="P6" s="189"/>
      <c r="Q6" s="189"/>
      <c r="R6" s="189"/>
      <c r="S6" s="189"/>
      <c r="T6" s="189"/>
      <c r="U6" s="189"/>
      <c r="V6" s="189"/>
      <c r="W6" s="189"/>
      <c r="X6" s="189"/>
      <c r="Y6" s="189"/>
      <c r="Z6" s="189"/>
    </row>
    <row r="7" spans="1:26" ht="14.25" x14ac:dyDescent="0.2">
      <c r="A7" s="189"/>
      <c r="B7" s="193"/>
      <c r="C7" s="192"/>
      <c r="D7" s="192"/>
      <c r="E7" s="192"/>
      <c r="F7" s="192"/>
      <c r="G7" s="192"/>
      <c r="H7" s="192"/>
      <c r="I7" s="192"/>
      <c r="J7" s="192"/>
      <c r="K7" s="192"/>
      <c r="L7" s="189"/>
      <c r="M7" s="189"/>
      <c r="N7" s="189"/>
      <c r="O7" s="189"/>
      <c r="P7" s="189"/>
      <c r="Q7" s="189"/>
      <c r="R7" s="189"/>
      <c r="S7" s="189"/>
      <c r="T7" s="189"/>
      <c r="U7" s="189"/>
      <c r="V7" s="189"/>
      <c r="W7" s="189"/>
      <c r="X7" s="189"/>
      <c r="Y7" s="189"/>
      <c r="Z7" s="189"/>
    </row>
    <row r="8" spans="1:26" ht="18.75" thickBot="1" x14ac:dyDescent="0.25">
      <c r="A8" s="189"/>
      <c r="B8" s="194">
        <v>1</v>
      </c>
      <c r="C8" s="194" t="s">
        <v>1</v>
      </c>
      <c r="D8" s="194"/>
      <c r="E8" s="194"/>
      <c r="F8" s="194"/>
      <c r="G8" s="194"/>
      <c r="H8" s="195"/>
      <c r="I8" s="195"/>
      <c r="J8" s="196">
        <v>9</v>
      </c>
      <c r="K8" s="196" t="s">
        <v>2</v>
      </c>
      <c r="L8" s="197"/>
      <c r="M8" s="197"/>
      <c r="N8" s="197"/>
      <c r="O8" s="197"/>
      <c r="P8" s="189"/>
      <c r="Q8" s="189"/>
      <c r="R8" s="189"/>
      <c r="S8" s="189"/>
      <c r="T8" s="189"/>
      <c r="U8" s="189"/>
      <c r="V8" s="189"/>
      <c r="W8" s="189"/>
      <c r="X8" s="189"/>
      <c r="Y8" s="189"/>
      <c r="Z8" s="189"/>
    </row>
    <row r="9" spans="1:26" ht="18" x14ac:dyDescent="0.25">
      <c r="A9" s="189"/>
      <c r="B9" s="195"/>
      <c r="C9" s="195"/>
      <c r="D9" s="195"/>
      <c r="E9" s="195"/>
      <c r="F9" s="195"/>
      <c r="G9" s="195"/>
      <c r="H9" s="195"/>
      <c r="I9" s="195"/>
      <c r="J9" s="195"/>
      <c r="K9" s="195"/>
      <c r="L9" s="198"/>
      <c r="M9" s="198"/>
      <c r="N9" s="198"/>
      <c r="O9" s="198"/>
      <c r="P9" s="189"/>
      <c r="Q9" s="189"/>
      <c r="R9" s="189"/>
      <c r="S9" s="189"/>
      <c r="T9" s="189"/>
      <c r="U9" s="189"/>
      <c r="V9" s="189"/>
      <c r="W9" s="189"/>
      <c r="X9" s="189"/>
      <c r="Y9" s="189"/>
      <c r="Z9" s="189"/>
    </row>
    <row r="10" spans="1:26" ht="18.75" thickBot="1" x14ac:dyDescent="0.25">
      <c r="A10" s="189"/>
      <c r="B10" s="196">
        <v>2</v>
      </c>
      <c r="C10" s="196" t="s">
        <v>3</v>
      </c>
      <c r="D10" s="196"/>
      <c r="E10" s="196"/>
      <c r="F10" s="196"/>
      <c r="G10" s="196"/>
      <c r="H10" s="195"/>
      <c r="I10" s="195"/>
      <c r="J10" s="196">
        <v>10</v>
      </c>
      <c r="K10" s="196" t="s">
        <v>4</v>
      </c>
      <c r="L10" s="197"/>
      <c r="M10" s="197"/>
      <c r="N10" s="197"/>
      <c r="O10" s="197"/>
      <c r="P10" s="189"/>
      <c r="Q10" s="189"/>
      <c r="R10" s="189"/>
      <c r="S10" s="189"/>
      <c r="T10" s="189"/>
      <c r="U10" s="189"/>
      <c r="V10" s="189"/>
      <c r="W10" s="189"/>
      <c r="X10" s="189"/>
      <c r="Y10" s="189"/>
      <c r="Z10" s="189"/>
    </row>
    <row r="11" spans="1:26" ht="18" x14ac:dyDescent="0.25">
      <c r="A11" s="189"/>
      <c r="B11" s="195"/>
      <c r="C11" s="195"/>
      <c r="D11" s="195"/>
      <c r="E11" s="195"/>
      <c r="F11" s="195"/>
      <c r="G11" s="195"/>
      <c r="H11" s="195"/>
      <c r="I11" s="195"/>
      <c r="J11" s="195"/>
      <c r="K11" s="195"/>
      <c r="L11" s="198"/>
      <c r="M11" s="198"/>
      <c r="N11" s="198"/>
      <c r="O11" s="198"/>
      <c r="P11" s="189"/>
      <c r="Q11" s="189"/>
      <c r="R11" s="189"/>
      <c r="S11" s="189"/>
      <c r="T11" s="189"/>
      <c r="U11" s="189"/>
      <c r="V11" s="189"/>
      <c r="W11" s="189"/>
      <c r="X11" s="189"/>
      <c r="Y11" s="189"/>
      <c r="Z11" s="189"/>
    </row>
    <row r="12" spans="1:26" ht="18.75" thickBot="1" x14ac:dyDescent="0.25">
      <c r="A12" s="189"/>
      <c r="B12" s="196">
        <v>3</v>
      </c>
      <c r="C12" s="196" t="s">
        <v>5</v>
      </c>
      <c r="D12" s="196"/>
      <c r="E12" s="196"/>
      <c r="F12" s="196"/>
      <c r="G12" s="196"/>
      <c r="H12" s="195"/>
      <c r="I12" s="195"/>
      <c r="J12" s="196">
        <v>11</v>
      </c>
      <c r="K12" s="196" t="s">
        <v>6</v>
      </c>
      <c r="L12" s="197"/>
      <c r="M12" s="197"/>
      <c r="N12" s="197"/>
      <c r="O12" s="197"/>
      <c r="P12" s="189"/>
      <c r="Q12" s="189"/>
      <c r="R12" s="189"/>
      <c r="S12" s="189"/>
      <c r="T12" s="189"/>
      <c r="U12" s="189"/>
      <c r="V12" s="189"/>
      <c r="W12" s="189"/>
      <c r="X12" s="189"/>
      <c r="Y12" s="189"/>
      <c r="Z12" s="189"/>
    </row>
    <row r="13" spans="1:26" ht="18" x14ac:dyDescent="0.25">
      <c r="A13" s="189"/>
      <c r="B13" s="195"/>
      <c r="C13" s="195"/>
      <c r="D13" s="195"/>
      <c r="E13" s="195"/>
      <c r="F13" s="195"/>
      <c r="G13" s="195"/>
      <c r="H13" s="195"/>
      <c r="I13" s="195"/>
      <c r="J13" s="195"/>
      <c r="K13" s="195"/>
      <c r="L13" s="198"/>
      <c r="M13" s="198"/>
      <c r="N13" s="198"/>
      <c r="O13" s="198"/>
      <c r="P13" s="189"/>
      <c r="Q13" s="189"/>
      <c r="R13" s="189"/>
      <c r="S13" s="189"/>
      <c r="T13" s="189"/>
      <c r="U13" s="189"/>
      <c r="V13" s="189"/>
      <c r="W13" s="189"/>
      <c r="X13" s="189"/>
      <c r="Y13" s="189"/>
      <c r="Z13" s="189"/>
    </row>
    <row r="14" spans="1:26" ht="18.75" thickBot="1" x14ac:dyDescent="0.25">
      <c r="A14" s="189"/>
      <c r="B14" s="196">
        <v>4</v>
      </c>
      <c r="C14" s="196" t="s">
        <v>7</v>
      </c>
      <c r="D14" s="196"/>
      <c r="E14" s="196"/>
      <c r="F14" s="196"/>
      <c r="G14" s="196"/>
      <c r="H14" s="195"/>
      <c r="I14" s="195"/>
      <c r="J14" s="196">
        <v>12</v>
      </c>
      <c r="K14" s="196" t="s">
        <v>8</v>
      </c>
      <c r="L14" s="197"/>
      <c r="M14" s="197"/>
      <c r="N14" s="197"/>
      <c r="O14" s="197"/>
      <c r="P14" s="189"/>
      <c r="Q14" s="189"/>
      <c r="R14" s="189"/>
      <c r="S14" s="189"/>
      <c r="T14" s="189"/>
      <c r="U14" s="189"/>
      <c r="V14" s="189"/>
      <c r="W14" s="189"/>
      <c r="X14" s="189"/>
      <c r="Y14" s="189"/>
      <c r="Z14" s="189"/>
    </row>
    <row r="15" spans="1:26" ht="18" x14ac:dyDescent="0.2">
      <c r="A15" s="189"/>
      <c r="B15" s="195"/>
      <c r="C15" s="195"/>
      <c r="D15" s="195"/>
      <c r="E15" s="195"/>
      <c r="F15" s="195"/>
      <c r="G15" s="195"/>
      <c r="H15" s="195"/>
      <c r="I15" s="195"/>
      <c r="J15" s="195"/>
      <c r="K15" s="195"/>
      <c r="L15" s="189"/>
      <c r="M15" s="189"/>
      <c r="N15" s="189"/>
      <c r="O15" s="189"/>
      <c r="P15" s="189"/>
      <c r="Q15" s="189"/>
      <c r="R15" s="189"/>
      <c r="S15" s="189"/>
      <c r="T15" s="189"/>
      <c r="U15" s="189"/>
      <c r="V15" s="189"/>
      <c r="W15" s="189"/>
      <c r="X15" s="189"/>
      <c r="Y15" s="189"/>
      <c r="Z15" s="189"/>
    </row>
    <row r="16" spans="1:26" ht="18.75" thickBot="1" x14ac:dyDescent="0.25">
      <c r="A16" s="189"/>
      <c r="B16" s="196">
        <v>5</v>
      </c>
      <c r="C16" s="196" t="s">
        <v>9</v>
      </c>
      <c r="D16" s="196"/>
      <c r="E16" s="196"/>
      <c r="F16" s="196"/>
      <c r="G16" s="196"/>
      <c r="H16" s="195"/>
      <c r="I16" s="195"/>
      <c r="J16" s="196">
        <v>13</v>
      </c>
      <c r="K16" s="196" t="s">
        <v>10</v>
      </c>
      <c r="L16" s="197"/>
      <c r="M16" s="197"/>
      <c r="N16" s="197"/>
      <c r="O16" s="197"/>
      <c r="P16" s="189"/>
      <c r="Q16" s="189"/>
      <c r="R16" s="189"/>
      <c r="S16" s="189"/>
      <c r="T16" s="189"/>
      <c r="U16" s="189"/>
      <c r="V16" s="189"/>
      <c r="W16" s="189"/>
      <c r="X16" s="189"/>
      <c r="Y16" s="189"/>
      <c r="Z16" s="189"/>
    </row>
    <row r="17" spans="1:26" ht="18" x14ac:dyDescent="0.2">
      <c r="A17" s="189"/>
      <c r="B17" s="195"/>
      <c r="C17" s="195"/>
      <c r="D17" s="195"/>
      <c r="E17" s="195"/>
      <c r="F17" s="195"/>
      <c r="G17" s="195"/>
      <c r="H17" s="195"/>
      <c r="I17" s="195"/>
      <c r="J17" s="195"/>
      <c r="K17" s="195"/>
      <c r="L17" s="189"/>
      <c r="M17" s="189"/>
      <c r="N17" s="189"/>
      <c r="O17" s="189"/>
      <c r="P17" s="189"/>
      <c r="Q17" s="189"/>
      <c r="R17" s="189"/>
      <c r="S17" s="189"/>
      <c r="T17" s="189"/>
      <c r="U17" s="189"/>
      <c r="V17" s="189"/>
      <c r="W17" s="189"/>
      <c r="X17" s="189"/>
      <c r="Y17" s="189"/>
      <c r="Z17" s="189"/>
    </row>
    <row r="18" spans="1:26" ht="18.75" thickBot="1" x14ac:dyDescent="0.25">
      <c r="A18" s="189"/>
      <c r="B18" s="196">
        <v>6</v>
      </c>
      <c r="C18" s="196" t="s">
        <v>11</v>
      </c>
      <c r="D18" s="196"/>
      <c r="E18" s="196"/>
      <c r="F18" s="196"/>
      <c r="G18" s="196"/>
      <c r="H18" s="195"/>
      <c r="I18" s="195"/>
      <c r="J18" s="196">
        <v>14</v>
      </c>
      <c r="K18" s="196" t="s">
        <v>12</v>
      </c>
      <c r="L18" s="197"/>
      <c r="M18" s="197"/>
      <c r="N18" s="197"/>
      <c r="O18" s="197"/>
      <c r="P18" s="189"/>
      <c r="Q18" s="189"/>
      <c r="R18" s="189"/>
      <c r="S18" s="189"/>
      <c r="T18" s="189"/>
      <c r="U18" s="189"/>
      <c r="V18" s="189"/>
      <c r="W18" s="189"/>
      <c r="X18" s="189"/>
      <c r="Y18" s="189"/>
      <c r="Z18" s="189"/>
    </row>
    <row r="19" spans="1:26" ht="18" x14ac:dyDescent="0.2">
      <c r="A19" s="189"/>
      <c r="B19" s="195"/>
      <c r="C19" s="195"/>
      <c r="D19" s="195"/>
      <c r="E19" s="195"/>
      <c r="F19" s="195"/>
      <c r="G19" s="195"/>
      <c r="H19" s="195"/>
      <c r="I19" s="195"/>
      <c r="J19" s="195"/>
      <c r="K19" s="195"/>
      <c r="L19" s="189"/>
      <c r="M19" s="189"/>
      <c r="N19" s="189"/>
      <c r="O19" s="189"/>
      <c r="P19" s="189"/>
      <c r="Q19" s="189"/>
      <c r="R19" s="189"/>
      <c r="S19" s="189"/>
      <c r="T19" s="189"/>
      <c r="U19" s="189"/>
      <c r="V19" s="189"/>
      <c r="W19" s="189"/>
      <c r="X19" s="189"/>
      <c r="Y19" s="189"/>
      <c r="Z19" s="189"/>
    </row>
    <row r="20" spans="1:26" ht="18.75" thickBot="1" x14ac:dyDescent="0.25">
      <c r="A20" s="189"/>
      <c r="B20" s="196">
        <v>7</v>
      </c>
      <c r="C20" s="196" t="s">
        <v>13</v>
      </c>
      <c r="D20" s="196"/>
      <c r="E20" s="196"/>
      <c r="F20" s="196"/>
      <c r="G20" s="196"/>
      <c r="H20" s="195"/>
      <c r="I20" s="195"/>
      <c r="J20" s="196">
        <v>15</v>
      </c>
      <c r="K20" s="196" t="s">
        <v>14</v>
      </c>
      <c r="L20" s="197"/>
      <c r="M20" s="197"/>
      <c r="N20" s="197"/>
      <c r="O20" s="197"/>
      <c r="P20" s="189"/>
      <c r="Q20" s="189"/>
      <c r="R20" s="189"/>
      <c r="S20" s="189"/>
      <c r="T20" s="189"/>
      <c r="U20" s="189"/>
      <c r="V20" s="189"/>
      <c r="W20" s="189"/>
      <c r="X20" s="189"/>
      <c r="Y20" s="189"/>
      <c r="Z20" s="189"/>
    </row>
    <row r="21" spans="1:26" ht="18" x14ac:dyDescent="0.2">
      <c r="A21" s="189"/>
      <c r="B21" s="195"/>
      <c r="C21" s="195"/>
      <c r="D21" s="195"/>
      <c r="E21" s="195"/>
      <c r="F21" s="195"/>
      <c r="G21" s="195"/>
      <c r="H21" s="195"/>
      <c r="I21" s="195"/>
      <c r="J21" s="195"/>
      <c r="K21" s="195"/>
      <c r="L21" s="189"/>
      <c r="M21" s="189"/>
      <c r="N21" s="189"/>
      <c r="O21" s="189"/>
      <c r="P21" s="189"/>
      <c r="Q21" s="189"/>
      <c r="R21" s="189"/>
      <c r="S21" s="189"/>
      <c r="T21" s="189"/>
      <c r="U21" s="189"/>
      <c r="V21" s="189"/>
      <c r="W21" s="189"/>
      <c r="X21" s="189"/>
      <c r="Y21" s="189"/>
      <c r="Z21" s="189"/>
    </row>
    <row r="22" spans="1:26" ht="18.75" thickBot="1" x14ac:dyDescent="0.25">
      <c r="A22" s="189"/>
      <c r="B22" s="196">
        <v>8</v>
      </c>
      <c r="C22" s="196" t="s">
        <v>15</v>
      </c>
      <c r="D22" s="196"/>
      <c r="E22" s="196"/>
      <c r="F22" s="196"/>
      <c r="G22" s="196"/>
      <c r="H22" s="195"/>
      <c r="I22" s="195"/>
      <c r="J22" s="196">
        <v>16</v>
      </c>
      <c r="K22" s="196" t="s">
        <v>16</v>
      </c>
      <c r="L22" s="197"/>
      <c r="M22" s="197"/>
      <c r="N22" s="197"/>
      <c r="O22" s="197"/>
      <c r="P22" s="189"/>
      <c r="Q22" s="189"/>
      <c r="R22" s="189"/>
      <c r="S22" s="189"/>
      <c r="T22" s="189"/>
      <c r="U22" s="189"/>
      <c r="V22" s="189"/>
      <c r="W22" s="189"/>
      <c r="X22" s="189"/>
      <c r="Y22" s="189"/>
      <c r="Z22" s="189"/>
    </row>
    <row r="23" spans="1:26" ht="18" x14ac:dyDescent="0.25">
      <c r="A23" s="189"/>
      <c r="B23" s="199"/>
      <c r="C23" s="200"/>
      <c r="D23" s="198"/>
      <c r="E23" s="198"/>
      <c r="F23" s="198"/>
      <c r="G23" s="198"/>
      <c r="H23" s="189"/>
      <c r="I23" s="189"/>
      <c r="J23" s="189"/>
      <c r="K23" s="189"/>
      <c r="L23" s="189"/>
      <c r="M23" s="189"/>
      <c r="N23" s="189"/>
      <c r="O23" s="189"/>
      <c r="P23" s="189"/>
      <c r="Q23" s="189"/>
      <c r="R23" s="189"/>
      <c r="S23" s="189"/>
      <c r="T23" s="189"/>
      <c r="U23" s="189"/>
      <c r="V23" s="189"/>
      <c r="W23" s="189"/>
      <c r="X23" s="189"/>
      <c r="Y23" s="189"/>
      <c r="Z23" s="189"/>
    </row>
    <row r="24" spans="1:26" x14ac:dyDescent="0.2">
      <c r="A24" s="189"/>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row>
    <row r="25" spans="1:26" x14ac:dyDescent="0.2">
      <c r="A25" s="189"/>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row>
    <row r="26" spans="1:26" x14ac:dyDescent="0.2">
      <c r="A26" s="189"/>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row>
    <row r="27" spans="1:26" x14ac:dyDescent="0.2">
      <c r="A27" s="189"/>
      <c r="B27" s="202" t="s">
        <v>17</v>
      </c>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row>
    <row r="28" spans="1:26" x14ac:dyDescent="0.2">
      <c r="A28" s="189"/>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row>
    <row r="29" spans="1:26" x14ac:dyDescent="0.2">
      <c r="A29" s="189"/>
      <c r="B29" s="201" t="s">
        <v>18</v>
      </c>
      <c r="C29" s="517" t="s">
        <v>19</v>
      </c>
      <c r="D29" s="517"/>
      <c r="E29" s="517"/>
      <c r="F29" s="517"/>
      <c r="G29" s="517"/>
      <c r="H29" s="517"/>
      <c r="I29" s="517"/>
      <c r="J29" s="517"/>
      <c r="K29" s="517"/>
      <c r="L29" s="517"/>
      <c r="M29" s="517"/>
      <c r="N29" s="517"/>
      <c r="O29" s="517"/>
      <c r="P29" s="189"/>
      <c r="Q29" s="189"/>
      <c r="R29" s="189"/>
      <c r="S29" s="189"/>
      <c r="T29" s="189"/>
      <c r="U29" s="189"/>
      <c r="V29" s="189"/>
      <c r="W29" s="189"/>
      <c r="X29" s="189"/>
      <c r="Y29" s="189"/>
      <c r="Z29" s="189"/>
    </row>
    <row r="30" spans="1:26" ht="57.6" customHeight="1" x14ac:dyDescent="0.2">
      <c r="A30" s="189"/>
      <c r="B30" s="201"/>
      <c r="C30" s="517"/>
      <c r="D30" s="517"/>
      <c r="E30" s="517"/>
      <c r="F30" s="517"/>
      <c r="G30" s="517"/>
      <c r="H30" s="517"/>
      <c r="I30" s="517"/>
      <c r="J30" s="517"/>
      <c r="K30" s="517"/>
      <c r="L30" s="517"/>
      <c r="M30" s="517"/>
      <c r="N30" s="517"/>
      <c r="O30" s="517"/>
      <c r="P30" s="189"/>
      <c r="Q30" s="189"/>
      <c r="R30" s="189"/>
      <c r="S30" s="189"/>
      <c r="T30" s="189"/>
      <c r="U30" s="189"/>
      <c r="V30" s="189"/>
      <c r="W30" s="189"/>
      <c r="X30" s="189"/>
      <c r="Y30" s="189"/>
      <c r="Z30" s="189"/>
    </row>
    <row r="31" spans="1:26" x14ac:dyDescent="0.2">
      <c r="A31" s="189"/>
      <c r="B31" s="201"/>
      <c r="C31" s="192"/>
      <c r="D31" s="192"/>
      <c r="E31" s="192"/>
      <c r="F31" s="192"/>
      <c r="G31" s="192"/>
      <c r="H31" s="192"/>
      <c r="I31" s="192"/>
      <c r="J31" s="192"/>
      <c r="K31" s="192"/>
      <c r="L31" s="192"/>
      <c r="M31" s="192"/>
      <c r="N31" s="192"/>
      <c r="O31" s="192"/>
      <c r="P31" s="189"/>
      <c r="Q31" s="189"/>
      <c r="R31" s="189"/>
      <c r="S31" s="189"/>
      <c r="T31" s="189"/>
      <c r="U31" s="189"/>
      <c r="V31" s="189"/>
      <c r="W31" s="189"/>
      <c r="X31" s="189"/>
      <c r="Y31" s="189"/>
      <c r="Z31" s="189"/>
    </row>
    <row r="32" spans="1:26" x14ac:dyDescent="0.2">
      <c r="A32" s="189"/>
      <c r="B32" s="201" t="s">
        <v>20</v>
      </c>
      <c r="C32" s="204">
        <v>45621</v>
      </c>
      <c r="D32" s="205" t="s">
        <v>21</v>
      </c>
      <c r="E32" s="516"/>
      <c r="F32" s="516"/>
      <c r="G32" s="516"/>
      <c r="H32" s="516"/>
      <c r="I32" s="516"/>
      <c r="J32" s="516"/>
      <c r="K32" s="516"/>
      <c r="L32" s="516"/>
      <c r="M32" s="516"/>
      <c r="N32" s="516"/>
      <c r="O32" s="516"/>
      <c r="P32" s="516"/>
      <c r="Q32" s="516"/>
      <c r="R32" s="516"/>
      <c r="S32" s="516"/>
      <c r="T32" s="516"/>
      <c r="U32" s="516"/>
      <c r="V32" s="516"/>
      <c r="W32" s="516"/>
      <c r="X32" s="516"/>
      <c r="Y32" s="516"/>
      <c r="Z32" s="516"/>
    </row>
    <row r="33" spans="1:26" x14ac:dyDescent="0.2">
      <c r="A33" s="189"/>
      <c r="B33" s="201" t="s">
        <v>22</v>
      </c>
      <c r="C33" s="205"/>
      <c r="D33" s="205"/>
      <c r="E33" s="516"/>
      <c r="F33" s="516"/>
      <c r="G33" s="516"/>
      <c r="H33" s="516"/>
      <c r="I33" s="516"/>
      <c r="J33" s="516"/>
      <c r="K33" s="516"/>
      <c r="L33" s="516"/>
      <c r="M33" s="516"/>
      <c r="N33" s="516"/>
      <c r="O33" s="516"/>
      <c r="P33" s="516"/>
      <c r="Q33" s="516"/>
      <c r="R33" s="516"/>
      <c r="S33" s="516"/>
      <c r="T33" s="516"/>
      <c r="U33" s="516"/>
      <c r="V33" s="516"/>
      <c r="W33" s="516"/>
      <c r="X33" s="516"/>
      <c r="Y33" s="516"/>
      <c r="Z33" s="516"/>
    </row>
    <row r="34" spans="1:26" x14ac:dyDescent="0.2">
      <c r="A34" s="189"/>
      <c r="B34" s="192"/>
      <c r="C34" s="205"/>
      <c r="D34" s="205"/>
      <c r="E34" s="516"/>
      <c r="F34" s="516"/>
      <c r="G34" s="516"/>
      <c r="H34" s="516"/>
      <c r="I34" s="516"/>
      <c r="J34" s="516"/>
      <c r="K34" s="516"/>
      <c r="L34" s="516"/>
      <c r="M34" s="516"/>
      <c r="N34" s="516"/>
      <c r="O34" s="516"/>
      <c r="P34" s="516"/>
      <c r="Q34" s="516"/>
      <c r="R34" s="516"/>
      <c r="S34" s="516"/>
      <c r="T34" s="516"/>
      <c r="U34" s="516"/>
      <c r="V34" s="516"/>
      <c r="W34" s="516"/>
      <c r="X34" s="516"/>
      <c r="Y34" s="516"/>
      <c r="Z34" s="516"/>
    </row>
    <row r="35" spans="1:26" x14ac:dyDescent="0.2">
      <c r="A35" s="189"/>
      <c r="B35" s="192"/>
      <c r="C35" s="205"/>
      <c r="D35" s="205"/>
      <c r="E35" s="516"/>
      <c r="F35" s="516"/>
      <c r="G35" s="516"/>
      <c r="H35" s="516"/>
      <c r="I35" s="516"/>
      <c r="J35" s="516"/>
      <c r="K35" s="516"/>
      <c r="L35" s="516"/>
      <c r="M35" s="516"/>
      <c r="N35" s="516"/>
      <c r="O35" s="516"/>
      <c r="P35" s="516"/>
      <c r="Q35" s="516"/>
      <c r="R35" s="516"/>
      <c r="S35" s="516"/>
      <c r="T35" s="516"/>
      <c r="U35" s="516"/>
      <c r="V35" s="516"/>
      <c r="W35" s="516"/>
      <c r="X35" s="516"/>
      <c r="Y35" s="516"/>
      <c r="Z35" s="516"/>
    </row>
    <row r="36" spans="1:26" x14ac:dyDescent="0.2">
      <c r="A36" s="189"/>
      <c r="B36" s="192"/>
      <c r="C36" s="192"/>
      <c r="D36" s="192"/>
      <c r="E36" s="192"/>
      <c r="F36" s="192"/>
      <c r="G36" s="192"/>
      <c r="H36" s="192"/>
      <c r="I36" s="192"/>
      <c r="J36" s="192"/>
      <c r="K36" s="192"/>
      <c r="L36" s="192"/>
      <c r="M36" s="192"/>
      <c r="N36" s="192"/>
      <c r="O36" s="192"/>
      <c r="P36" s="189"/>
      <c r="Q36" s="189"/>
      <c r="R36" s="189"/>
      <c r="S36" s="189"/>
      <c r="T36" s="189"/>
      <c r="U36" s="189"/>
      <c r="V36" s="189"/>
      <c r="W36" s="189"/>
      <c r="X36" s="189"/>
      <c r="Y36" s="189"/>
      <c r="Z36" s="189"/>
    </row>
    <row r="37" spans="1:26" x14ac:dyDescent="0.2">
      <c r="A37" s="189"/>
      <c r="B37" s="192"/>
      <c r="C37" s="192"/>
      <c r="D37" s="192"/>
      <c r="E37" s="192"/>
      <c r="F37" s="192"/>
      <c r="G37" s="192"/>
      <c r="H37" s="192"/>
      <c r="I37" s="192"/>
      <c r="J37" s="192"/>
      <c r="K37" s="192"/>
      <c r="L37" s="192"/>
      <c r="M37" s="192"/>
      <c r="N37" s="192"/>
      <c r="O37" s="192"/>
      <c r="P37" s="189"/>
      <c r="Q37" s="189"/>
      <c r="R37" s="189"/>
      <c r="S37" s="189"/>
      <c r="T37" s="189"/>
      <c r="U37" s="189"/>
      <c r="V37" s="189"/>
      <c r="W37" s="189"/>
      <c r="X37" s="189"/>
      <c r="Y37" s="189"/>
      <c r="Z37" s="189"/>
    </row>
    <row r="38" spans="1:26" x14ac:dyDescent="0.2">
      <c r="B38" s="187"/>
      <c r="C38" s="187"/>
      <c r="D38" s="187"/>
      <c r="E38" s="187"/>
      <c r="F38" s="187"/>
      <c r="G38" s="187"/>
      <c r="H38" s="187"/>
      <c r="I38" s="187"/>
      <c r="J38" s="187"/>
      <c r="K38" s="187"/>
      <c r="L38" s="187"/>
      <c r="M38" s="187"/>
      <c r="N38" s="187"/>
      <c r="O38" s="187"/>
    </row>
    <row r="39" spans="1:26" x14ac:dyDescent="0.2">
      <c r="B39" s="187"/>
      <c r="C39" s="187"/>
      <c r="D39" s="187"/>
      <c r="E39" s="187"/>
      <c r="F39" s="187"/>
      <c r="G39" s="187"/>
      <c r="H39" s="187"/>
      <c r="I39" s="187"/>
      <c r="J39" s="187"/>
      <c r="K39" s="187"/>
      <c r="L39" s="187"/>
      <c r="M39" s="187"/>
      <c r="N39" s="187"/>
      <c r="O39" s="187"/>
    </row>
    <row r="40" spans="1:26" x14ac:dyDescent="0.2">
      <c r="B40" s="187"/>
      <c r="C40" s="187"/>
      <c r="D40" s="187"/>
      <c r="E40" s="187"/>
      <c r="F40" s="187"/>
      <c r="G40" s="187"/>
      <c r="H40" s="187"/>
      <c r="I40" s="187"/>
      <c r="J40" s="187"/>
      <c r="K40" s="187"/>
      <c r="L40" s="187"/>
      <c r="M40" s="187"/>
      <c r="N40" s="187"/>
      <c r="O40" s="187"/>
    </row>
    <row r="41" spans="1:26" x14ac:dyDescent="0.2">
      <c r="B41" s="187"/>
      <c r="C41" s="187"/>
      <c r="D41" s="187"/>
      <c r="E41" s="187"/>
      <c r="F41" s="187"/>
      <c r="G41" s="187"/>
      <c r="H41" s="187"/>
      <c r="I41" s="187"/>
      <c r="J41" s="187"/>
      <c r="K41" s="187"/>
      <c r="L41" s="187"/>
      <c r="M41" s="187"/>
      <c r="N41" s="187"/>
      <c r="O41" s="187"/>
    </row>
  </sheetData>
  <mergeCells count="5">
    <mergeCell ref="E32:Z32"/>
    <mergeCell ref="E33:Z33"/>
    <mergeCell ref="E34:Z34"/>
    <mergeCell ref="E35:Z35"/>
    <mergeCell ref="C29:O30"/>
  </mergeCells>
  <hyperlinks>
    <hyperlink ref="A1" location="Contents!A1" display="Contents" xr:uid="{D2F76C1C-242B-4CBC-B303-FC9DD21B1561}"/>
    <hyperlink ref="B8:G8" location="Intro!A1" display="Intro!A1" xr:uid="{2EEFC2BF-C235-4226-BFDA-D5B9DE8137C9}"/>
    <hyperlink ref="B10:G10" location="'FY24 Reporting Suite'!A1" display="'FY24 Reporting Suite'!A1" xr:uid="{CBB45141-A1B5-49D8-B764-DD24E979429C}"/>
    <hyperlink ref="B12:G12" location="'FY24 Progress Summary'!A1" display="'FY24 Progress Summary'!A1" xr:uid="{2078CF03-0502-4D4F-9636-D88C45E0E55B}"/>
    <hyperlink ref="B14:G14" location="People!A1" display="People!A1" xr:uid="{DB55300B-8E50-4C2E-9DD6-2EE42EFCF156}"/>
    <hyperlink ref="B16:G16" location="'People by region'!A1" display="'People by region'!A1" xr:uid="{FCE639AF-7C81-48DE-A2B5-84416A4CA0D2}"/>
    <hyperlink ref="B18:G18" location="OHS!A1" display="OHS!A1" xr:uid="{F38EB00D-48AA-4F12-B85D-86FC1F2E669C}"/>
    <hyperlink ref="B20:G20" location="Social!A1" display="Social!A1" xr:uid="{47FEDDFE-7A16-41FE-8E2C-29B391BE75C2}"/>
    <hyperlink ref="B22:G22" location="Governance!A1" display="Governance!A1" xr:uid="{FA9761C8-D31B-4F48-9C83-A598DDC2D978}"/>
    <hyperlink ref="J8:O8" location="Energy!A1" display="Energy!A1" xr:uid="{9B0910EC-77FC-41D7-AB85-E8F90AF707B8}"/>
    <hyperlink ref="J10:O10" location="Carbon!A1" display="Carbon!A1" xr:uid="{92408C4E-A0AC-47C0-A71A-3E09AC886649}"/>
    <hyperlink ref="J12:O12" location="'Waste &amp; Water'!A1" display="'Waste &amp; Water'!A1" xr:uid="{8CDCB775-F456-4B1E-94BC-D1972D828C93}"/>
    <hyperlink ref="J14:O14" location="'SASB Index'!A1" display="'SASB Index'!A1" xr:uid="{8DDCADA9-C3FF-4213-87E8-936785AD4631}"/>
    <hyperlink ref="J16:O16" location="'WEF Index'!A1" display="'WEF Index'!A1" xr:uid="{806885A1-009F-4520-B8FD-E822459A5464}"/>
    <hyperlink ref="J18:O18" location="'GRI Index'!A1" display="'GRI Index'!A1" xr:uid="{E6903CF7-8122-4436-86B3-D008441DE532}"/>
    <hyperlink ref="J20:O20" location="'ESRS E1 Index '!A1" display="'ESRS E1 Index '!A1" xr:uid="{A8350F06-1329-4888-994A-DC28ABAB9270}"/>
    <hyperlink ref="J22:O22" location="'ESRS S1 Index'!A1" display="'ESRS S1 Index'!A1" xr:uid="{F8CDE2A3-60A4-4CC3-957D-9464F70EC8C4}"/>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E3E17-81F2-4715-A1FB-737B03DDE32E}">
  <sheetPr>
    <pageSetUpPr fitToPage="1"/>
  </sheetPr>
  <dimension ref="A1:AA46"/>
  <sheetViews>
    <sheetView zoomScale="80" zoomScaleNormal="80" workbookViewId="0">
      <pane xSplit="1" ySplit="1" topLeftCell="B2" activePane="bottomRight" state="frozen"/>
      <selection pane="topRight"/>
      <selection pane="bottomLeft"/>
      <selection pane="bottomRight"/>
    </sheetView>
  </sheetViews>
  <sheetFormatPr defaultColWidth="8.7109375" defaultRowHeight="12.75" x14ac:dyDescent="0.2"/>
  <cols>
    <col min="1" max="1" width="12.7109375" style="23" customWidth="1"/>
    <col min="2" max="2" width="67.140625" style="23" customWidth="1"/>
    <col min="3" max="3" width="18" style="23" customWidth="1"/>
    <col min="4" max="10" width="12.7109375" style="23" customWidth="1"/>
    <col min="11" max="26" width="8.7109375" style="23"/>
    <col min="27" max="27" width="3.5703125" style="23" customWidth="1"/>
    <col min="28" max="16384" width="8.7109375" style="23"/>
  </cols>
  <sheetData>
    <row r="1" spans="1:27" ht="47.25" customHeight="1" x14ac:dyDescent="0.2">
      <c r="A1" s="184" t="s">
        <v>0</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row>
    <row r="2" spans="1:27" x14ac:dyDescent="0.2">
      <c r="A2" s="46"/>
      <c r="B2" s="46"/>
      <c r="C2" s="46"/>
      <c r="D2" s="46"/>
      <c r="E2" s="46"/>
      <c r="F2" s="46"/>
      <c r="G2" s="46"/>
      <c r="H2" s="46"/>
      <c r="I2" s="46"/>
      <c r="J2" s="46"/>
      <c r="K2" s="46"/>
      <c r="L2" s="46"/>
      <c r="M2" s="46"/>
      <c r="N2" s="46"/>
      <c r="O2" s="46"/>
      <c r="P2" s="46"/>
      <c r="Q2" s="46"/>
      <c r="R2" s="46"/>
      <c r="S2" s="46"/>
      <c r="T2" s="46"/>
      <c r="U2" s="46"/>
      <c r="V2" s="46"/>
      <c r="W2" s="46"/>
      <c r="X2" s="46"/>
      <c r="Y2" s="46"/>
      <c r="Z2" s="46"/>
      <c r="AA2" s="46"/>
    </row>
    <row r="4" spans="1:27" ht="15" x14ac:dyDescent="0.25">
      <c r="B4" s="3"/>
      <c r="C4" s="3"/>
    </row>
    <row r="6" spans="1:27" ht="24" thickBot="1" x14ac:dyDescent="0.4">
      <c r="B6" s="210" t="s">
        <v>2</v>
      </c>
      <c r="C6" s="333"/>
      <c r="D6" s="387"/>
      <c r="E6" s="387"/>
      <c r="F6" s="387"/>
      <c r="G6" s="387"/>
      <c r="H6" s="387"/>
      <c r="I6" s="387"/>
      <c r="J6" s="387"/>
    </row>
    <row r="7" spans="1:27" ht="14.25" x14ac:dyDescent="0.2">
      <c r="B7" s="53"/>
      <c r="C7" s="53"/>
    </row>
    <row r="8" spans="1:27" ht="15" x14ac:dyDescent="0.25">
      <c r="B8" s="48"/>
      <c r="C8" s="48"/>
    </row>
    <row r="9" spans="1:27" ht="20.100000000000001" customHeight="1" x14ac:dyDescent="0.2">
      <c r="B9" s="389" t="s">
        <v>330</v>
      </c>
      <c r="C9" s="392" t="s">
        <v>93</v>
      </c>
      <c r="D9" s="393"/>
      <c r="E9" s="393"/>
      <c r="F9" s="393"/>
      <c r="G9" s="393"/>
      <c r="H9" s="393"/>
      <c r="I9" s="393"/>
      <c r="J9" s="394"/>
    </row>
    <row r="10" spans="1:27" ht="45" x14ac:dyDescent="0.2">
      <c r="B10" s="39" t="s">
        <v>331</v>
      </c>
      <c r="C10" s="120"/>
      <c r="D10" s="374" t="s">
        <v>94</v>
      </c>
      <c r="E10" s="374" t="s">
        <v>95</v>
      </c>
      <c r="F10" s="374" t="s">
        <v>96</v>
      </c>
      <c r="G10" s="374" t="s">
        <v>97</v>
      </c>
      <c r="H10" s="374" t="s">
        <v>98</v>
      </c>
      <c r="I10" s="411" t="s">
        <v>332</v>
      </c>
      <c r="J10" s="411" t="s">
        <v>333</v>
      </c>
    </row>
    <row r="11" spans="1:27" ht="15" x14ac:dyDescent="0.2">
      <c r="B11" s="39"/>
      <c r="C11" s="39"/>
      <c r="D11" s="391"/>
      <c r="E11" s="391"/>
      <c r="F11" s="391"/>
      <c r="G11" s="374"/>
      <c r="H11" s="122"/>
      <c r="I11" s="411"/>
      <c r="J11" s="411"/>
    </row>
    <row r="12" spans="1:27" ht="28.5" x14ac:dyDescent="0.2">
      <c r="B12" s="404" t="s">
        <v>334</v>
      </c>
      <c r="C12" s="405" t="s">
        <v>335</v>
      </c>
      <c r="D12" s="406">
        <f>SUM(D13:D16)</f>
        <v>21335.20022502702</v>
      </c>
      <c r="E12" s="406">
        <f t="shared" ref="E12:H12" si="0">SUM(E13:E16)</f>
        <v>27285.321697851839</v>
      </c>
      <c r="F12" s="406">
        <f t="shared" si="0"/>
        <v>28891.2774507057</v>
      </c>
      <c r="G12" s="406">
        <f t="shared" si="0"/>
        <v>24155.056548252003</v>
      </c>
      <c r="H12" s="406">
        <f t="shared" si="0"/>
        <v>21450.411027831589</v>
      </c>
      <c r="I12" s="407">
        <f>(H12-D12)/D12</f>
        <v>5.4000338215444907E-3</v>
      </c>
      <c r="J12" s="407">
        <f t="shared" ref="J12:J31" si="1">(H12-G12)/G12</f>
        <v>-0.1119701589196295</v>
      </c>
    </row>
    <row r="13" spans="1:27" ht="15" x14ac:dyDescent="0.2">
      <c r="B13" s="399" t="s">
        <v>336</v>
      </c>
      <c r="C13" s="146" t="s">
        <v>337</v>
      </c>
      <c r="D13" s="401">
        <v>1428.1537819948001</v>
      </c>
      <c r="E13" s="401">
        <v>928.94987839585997</v>
      </c>
      <c r="F13" s="401">
        <v>824.40405148571995</v>
      </c>
      <c r="G13" s="401">
        <v>1054.3266890279999</v>
      </c>
      <c r="H13" s="402">
        <v>953.86113914760006</v>
      </c>
      <c r="I13" s="407">
        <f t="shared" ref="I13:I31" si="2">(H13-D13)/D13</f>
        <v>-0.33210194086012435</v>
      </c>
      <c r="J13" s="407">
        <f t="shared" si="1"/>
        <v>-9.5288823593207728E-2</v>
      </c>
    </row>
    <row r="14" spans="1:27" ht="15" x14ac:dyDescent="0.2">
      <c r="B14" s="399" t="s">
        <v>338</v>
      </c>
      <c r="C14" s="146" t="s">
        <v>337</v>
      </c>
      <c r="D14" s="401">
        <v>1413.0391902141</v>
      </c>
      <c r="E14" s="401">
        <v>499.84711768497999</v>
      </c>
      <c r="F14" s="401">
        <v>638.08828408798001</v>
      </c>
      <c r="G14" s="401">
        <v>142.63678922400001</v>
      </c>
      <c r="H14" s="402">
        <v>265.38328720799001</v>
      </c>
      <c r="I14" s="407">
        <f t="shared" si="2"/>
        <v>-0.81218971912040194</v>
      </c>
      <c r="J14" s="407">
        <f t="shared" si="1"/>
        <v>0.8605528675440538</v>
      </c>
    </row>
    <row r="15" spans="1:27" ht="15" x14ac:dyDescent="0.2">
      <c r="B15" s="399" t="s">
        <v>339</v>
      </c>
      <c r="C15" s="146" t="s">
        <v>337</v>
      </c>
      <c r="D15" s="401">
        <v>7.2099932181210002</v>
      </c>
      <c r="E15" s="401">
        <v>2.6159731919999998</v>
      </c>
      <c r="F15" s="401">
        <v>2.6159731919999998</v>
      </c>
      <c r="G15" s="401">
        <v>2.2967279999999999</v>
      </c>
      <c r="H15" s="402">
        <v>183.34744059600001</v>
      </c>
      <c r="I15" s="407">
        <f t="shared" si="2"/>
        <v>24.429627331020189</v>
      </c>
      <c r="J15" s="407">
        <f t="shared" si="1"/>
        <v>78.82984515188565</v>
      </c>
      <c r="L15" s="38"/>
    </row>
    <row r="16" spans="1:27" ht="15" x14ac:dyDescent="0.2">
      <c r="B16" s="399" t="s">
        <v>340</v>
      </c>
      <c r="C16" s="146" t="s">
        <v>337</v>
      </c>
      <c r="D16" s="401">
        <v>18486.7972596</v>
      </c>
      <c r="E16" s="401">
        <v>25853.908728579001</v>
      </c>
      <c r="F16" s="401">
        <v>27426.169141940001</v>
      </c>
      <c r="G16" s="401">
        <v>22955.796342000001</v>
      </c>
      <c r="H16" s="402">
        <v>20047.819160880001</v>
      </c>
      <c r="I16" s="407">
        <f t="shared" si="2"/>
        <v>8.4439823694684515E-2</v>
      </c>
      <c r="J16" s="407">
        <f t="shared" si="1"/>
        <v>-0.12667725126135382</v>
      </c>
    </row>
    <row r="17" spans="2:12" ht="15" x14ac:dyDescent="0.2">
      <c r="B17" s="39" t="s">
        <v>331</v>
      </c>
      <c r="C17" s="146"/>
      <c r="D17" s="399" t="s">
        <v>331</v>
      </c>
      <c r="E17" s="399" t="s">
        <v>331</v>
      </c>
      <c r="F17" s="399" t="s">
        <v>331</v>
      </c>
      <c r="G17" s="399"/>
      <c r="H17" s="391"/>
      <c r="I17" s="407"/>
      <c r="J17" s="407"/>
    </row>
    <row r="18" spans="2:12" ht="28.5" x14ac:dyDescent="0.2">
      <c r="B18" s="404" t="s">
        <v>341</v>
      </c>
      <c r="C18" s="405" t="s">
        <v>335</v>
      </c>
      <c r="D18" s="408" t="s">
        <v>342</v>
      </c>
      <c r="E18" s="408" t="s">
        <v>342</v>
      </c>
      <c r="F18" s="408" t="s">
        <v>342</v>
      </c>
      <c r="G18" s="408" t="s">
        <v>342</v>
      </c>
      <c r="H18" s="408" t="s">
        <v>343</v>
      </c>
      <c r="I18" s="407"/>
      <c r="J18" s="407"/>
    </row>
    <row r="19" spans="2:12" ht="15" x14ac:dyDescent="0.2">
      <c r="B19" s="119" t="s">
        <v>344</v>
      </c>
      <c r="C19" s="146"/>
      <c r="D19" s="391" t="s">
        <v>344</v>
      </c>
      <c r="E19" s="391" t="s">
        <v>344</v>
      </c>
      <c r="F19" s="391" t="s">
        <v>344</v>
      </c>
      <c r="G19" s="399"/>
      <c r="H19" s="391"/>
      <c r="I19" s="407"/>
      <c r="J19" s="407"/>
    </row>
    <row r="20" spans="2:12" ht="15" x14ac:dyDescent="0.2">
      <c r="B20" s="404" t="s">
        <v>345</v>
      </c>
      <c r="C20" s="405" t="s">
        <v>337</v>
      </c>
      <c r="D20" s="409">
        <v>17937.192174691001</v>
      </c>
      <c r="E20" s="409">
        <v>14688.573862312</v>
      </c>
      <c r="F20" s="409">
        <v>13626.699144</v>
      </c>
      <c r="G20" s="409">
        <v>13808.574299</v>
      </c>
      <c r="H20" s="409">
        <v>13507.052713999999</v>
      </c>
      <c r="I20" s="407">
        <f t="shared" si="2"/>
        <v>-0.24698065436026465</v>
      </c>
      <c r="J20" s="407">
        <f t="shared" si="1"/>
        <v>-2.1835823052480968E-2</v>
      </c>
    </row>
    <row r="21" spans="2:12" ht="15" x14ac:dyDescent="0.2">
      <c r="B21" s="399" t="s">
        <v>346</v>
      </c>
      <c r="C21" s="146" t="s">
        <v>337</v>
      </c>
      <c r="D21" s="401">
        <v>7992.0069053907</v>
      </c>
      <c r="E21" s="401">
        <v>7010.5716889247997</v>
      </c>
      <c r="F21" s="401">
        <v>4352.8092189999998</v>
      </c>
      <c r="G21" s="401">
        <v>4791.4784509999999</v>
      </c>
      <c r="H21" s="402">
        <v>4462.3223950000001</v>
      </c>
      <c r="I21" s="407">
        <f t="shared" si="2"/>
        <v>-0.44165183441093969</v>
      </c>
      <c r="J21" s="407">
        <f t="shared" si="1"/>
        <v>-6.8696136143804154E-2</v>
      </c>
    </row>
    <row r="22" spans="2:12" ht="15" x14ac:dyDescent="0.2">
      <c r="B22" s="399" t="s">
        <v>347</v>
      </c>
      <c r="C22" s="146" t="s">
        <v>337</v>
      </c>
      <c r="D22" s="401">
        <v>9945.1852693006003</v>
      </c>
      <c r="E22" s="401">
        <v>7678.0021733867998</v>
      </c>
      <c r="F22" s="401">
        <v>9273.2429250000005</v>
      </c>
      <c r="G22" s="401">
        <v>9016.4792479999996</v>
      </c>
      <c r="H22" s="402">
        <v>9022.3468069999999</v>
      </c>
      <c r="I22" s="407">
        <f t="shared" si="2"/>
        <v>-9.2792485741746214E-2</v>
      </c>
      <c r="J22" s="407">
        <f t="shared" si="1"/>
        <v>6.5075944153054812E-4</v>
      </c>
    </row>
    <row r="23" spans="2:12" ht="15" x14ac:dyDescent="0.2">
      <c r="B23" s="399" t="s">
        <v>331</v>
      </c>
      <c r="C23" s="146"/>
      <c r="D23" s="399" t="s">
        <v>331</v>
      </c>
      <c r="E23" s="399" t="s">
        <v>331</v>
      </c>
      <c r="F23" s="399" t="s">
        <v>331</v>
      </c>
      <c r="G23" s="399"/>
      <c r="H23" s="391"/>
      <c r="I23" s="407"/>
      <c r="J23" s="407"/>
    </row>
    <row r="24" spans="2:12" ht="15" x14ac:dyDescent="0.2">
      <c r="B24" s="404" t="s">
        <v>348</v>
      </c>
      <c r="C24" s="405" t="s">
        <v>337</v>
      </c>
      <c r="D24" s="410">
        <v>0</v>
      </c>
      <c r="E24" s="410">
        <v>0</v>
      </c>
      <c r="F24" s="410">
        <v>0.64700000000000002</v>
      </c>
      <c r="G24" s="410">
        <v>0.61660000000000004</v>
      </c>
      <c r="H24" s="409">
        <v>22.383512</v>
      </c>
      <c r="I24" s="407"/>
      <c r="J24" s="407">
        <f t="shared" si="1"/>
        <v>35.301511514758346</v>
      </c>
      <c r="L24" s="38"/>
    </row>
    <row r="25" spans="2:12" ht="15" x14ac:dyDescent="0.2">
      <c r="B25" s="39" t="s">
        <v>331</v>
      </c>
      <c r="C25" s="146"/>
      <c r="D25" s="399" t="s">
        <v>331</v>
      </c>
      <c r="E25" s="399" t="s">
        <v>331</v>
      </c>
      <c r="F25" s="399" t="s">
        <v>331</v>
      </c>
      <c r="G25" s="399"/>
      <c r="H25" s="391"/>
      <c r="I25" s="407"/>
      <c r="J25" s="407"/>
    </row>
    <row r="26" spans="2:12" s="34" customFormat="1" ht="15" x14ac:dyDescent="0.2">
      <c r="B26" s="404" t="s">
        <v>349</v>
      </c>
      <c r="C26" s="405" t="s">
        <v>337</v>
      </c>
      <c r="D26" s="406">
        <f t="shared" ref="D26:G26" si="3">D27</f>
        <v>2275.1999999999998</v>
      </c>
      <c r="E26" s="406">
        <f t="shared" si="3"/>
        <v>1555.2</v>
      </c>
      <c r="F26" s="406">
        <f t="shared" si="3"/>
        <v>6457.3934799999997</v>
      </c>
      <c r="G26" s="406">
        <f t="shared" si="3"/>
        <v>4878.3661300000003</v>
      </c>
      <c r="H26" s="406">
        <f>H27</f>
        <v>12076.2048036</v>
      </c>
      <c r="I26" s="407">
        <f t="shared" si="2"/>
        <v>4.3077552758438822</v>
      </c>
      <c r="J26" s="407">
        <f t="shared" si="1"/>
        <v>1.4754609395420673</v>
      </c>
    </row>
    <row r="27" spans="2:12" ht="15" x14ac:dyDescent="0.2">
      <c r="B27" s="399" t="s">
        <v>350</v>
      </c>
      <c r="C27" s="146" t="s">
        <v>337</v>
      </c>
      <c r="D27" s="401">
        <v>2275.1999999999998</v>
      </c>
      <c r="E27" s="401">
        <v>1555.2</v>
      </c>
      <c r="F27" s="401">
        <v>6457.3934799999997</v>
      </c>
      <c r="G27" s="401">
        <v>4878.3661300000003</v>
      </c>
      <c r="H27" s="402">
        <v>12076.2048036</v>
      </c>
      <c r="I27" s="407">
        <f t="shared" si="2"/>
        <v>4.3077552758438822</v>
      </c>
      <c r="J27" s="407">
        <f t="shared" si="1"/>
        <v>1.4754609395420673</v>
      </c>
    </row>
    <row r="28" spans="2:12" ht="15" x14ac:dyDescent="0.2">
      <c r="B28" s="39" t="s">
        <v>331</v>
      </c>
      <c r="C28" s="146"/>
      <c r="D28" s="399" t="s">
        <v>331</v>
      </c>
      <c r="E28" s="399" t="s">
        <v>331</v>
      </c>
      <c r="F28" s="399" t="s">
        <v>331</v>
      </c>
      <c r="G28" s="399"/>
      <c r="H28" s="391"/>
      <c r="I28" s="407"/>
      <c r="J28" s="407"/>
    </row>
    <row r="29" spans="2:12" ht="15" x14ac:dyDescent="0.2">
      <c r="B29" s="404" t="s">
        <v>351</v>
      </c>
      <c r="C29" s="405" t="s">
        <v>337</v>
      </c>
      <c r="D29" s="408" t="s">
        <v>352</v>
      </c>
      <c r="E29" s="408" t="s">
        <v>352</v>
      </c>
      <c r="F29" s="408" t="s">
        <v>352</v>
      </c>
      <c r="G29" s="408" t="s">
        <v>352</v>
      </c>
      <c r="H29" s="408">
        <v>0</v>
      </c>
      <c r="I29" s="407"/>
      <c r="J29" s="407"/>
    </row>
    <row r="30" spans="2:12" ht="15" x14ac:dyDescent="0.2">
      <c r="B30" s="39" t="s">
        <v>331</v>
      </c>
      <c r="C30" s="146"/>
      <c r="D30" s="399" t="s">
        <v>331</v>
      </c>
      <c r="E30" s="399" t="s">
        <v>331</v>
      </c>
      <c r="F30" s="399" t="s">
        <v>331</v>
      </c>
      <c r="G30" s="399"/>
      <c r="H30" s="391"/>
      <c r="I30" s="407"/>
      <c r="J30" s="407"/>
    </row>
    <row r="31" spans="2:12" ht="42.75" x14ac:dyDescent="0.2">
      <c r="B31" s="404" t="s">
        <v>353</v>
      </c>
      <c r="C31" s="405" t="s">
        <v>354</v>
      </c>
      <c r="D31" s="409">
        <v>88184.292053915997</v>
      </c>
      <c r="E31" s="409">
        <v>81719.387602174</v>
      </c>
      <c r="F31" s="409">
        <v>84400.129449105996</v>
      </c>
      <c r="G31" s="409">
        <v>78739.850634652001</v>
      </c>
      <c r="H31" s="409">
        <v>81990.844315431998</v>
      </c>
      <c r="I31" s="407">
        <f t="shared" si="2"/>
        <v>-7.0233004021819631E-2</v>
      </c>
      <c r="J31" s="407">
        <f t="shared" si="1"/>
        <v>4.1287780641906531E-2</v>
      </c>
    </row>
    <row r="32" spans="2:12" x14ac:dyDescent="0.2">
      <c r="I32" s="43"/>
      <c r="J32" s="43"/>
    </row>
    <row r="33" spans="2:12" ht="15" x14ac:dyDescent="0.25">
      <c r="B33" s="48"/>
      <c r="C33" s="48"/>
    </row>
    <row r="34" spans="2:12" ht="20.100000000000001" customHeight="1" x14ac:dyDescent="0.2">
      <c r="B34" s="389" t="s">
        <v>355</v>
      </c>
      <c r="C34" s="392" t="s">
        <v>93</v>
      </c>
      <c r="D34" s="393"/>
      <c r="E34" s="393"/>
      <c r="F34" s="393"/>
      <c r="G34" s="395"/>
      <c r="H34" s="396"/>
      <c r="I34" s="397"/>
      <c r="J34" s="398"/>
    </row>
    <row r="35" spans="2:12" ht="75" customHeight="1" x14ac:dyDescent="0.2">
      <c r="B35" s="120" t="s">
        <v>331</v>
      </c>
      <c r="C35" s="120"/>
      <c r="D35" s="374" t="s">
        <v>94</v>
      </c>
      <c r="E35" s="374" t="s">
        <v>95</v>
      </c>
      <c r="F35" s="374" t="s">
        <v>96</v>
      </c>
      <c r="G35" s="374" t="s">
        <v>97</v>
      </c>
      <c r="H35" s="374" t="s">
        <v>98</v>
      </c>
      <c r="I35" s="411" t="s">
        <v>332</v>
      </c>
      <c r="J35" s="411" t="s">
        <v>333</v>
      </c>
    </row>
    <row r="36" spans="2:12" ht="22.5" customHeight="1" x14ac:dyDescent="0.2">
      <c r="B36" s="39"/>
      <c r="C36" s="39"/>
      <c r="D36" s="391"/>
      <c r="E36" s="391"/>
      <c r="F36" s="391"/>
      <c r="G36" s="391"/>
      <c r="H36" s="391"/>
      <c r="I36" s="408"/>
      <c r="J36" s="408"/>
    </row>
    <row r="37" spans="2:12" ht="15" x14ac:dyDescent="0.2">
      <c r="B37" s="39" t="s">
        <v>356</v>
      </c>
      <c r="C37" s="39" t="s">
        <v>357</v>
      </c>
      <c r="D37" s="401">
        <v>140.99914162619999</v>
      </c>
      <c r="E37" s="401">
        <v>135.33148378780999</v>
      </c>
      <c r="F37" s="401">
        <v>134.07948879227001</v>
      </c>
      <c r="G37" s="401">
        <v>121.21061404463001</v>
      </c>
      <c r="H37" s="402">
        <v>126.99455506354001</v>
      </c>
      <c r="I37" s="412">
        <f t="shared" ref="I37:I38" si="4">(H37-D37)/D37</f>
        <v>-9.9323913614930093E-2</v>
      </c>
      <c r="J37" s="407">
        <f t="shared" ref="J37:J38" si="5">(H37-G37)/G37</f>
        <v>4.7718106739236051E-2</v>
      </c>
    </row>
    <row r="38" spans="2:12" ht="15" x14ac:dyDescent="0.2">
      <c r="B38" s="39" t="s">
        <v>358</v>
      </c>
      <c r="C38" s="39"/>
      <c r="D38" s="401">
        <v>173728.97734784</v>
      </c>
      <c r="E38" s="401">
        <v>167735.02553983999</v>
      </c>
      <c r="F38" s="401">
        <v>174859.91044352</v>
      </c>
      <c r="G38" s="401">
        <v>180452.82176192</v>
      </c>
      <c r="H38" s="402">
        <v>179516.5</v>
      </c>
      <c r="I38" s="412">
        <f t="shared" si="4"/>
        <v>3.3313513614785316E-2</v>
      </c>
      <c r="J38" s="407">
        <f t="shared" si="5"/>
        <v>-5.1887343892872695E-3</v>
      </c>
      <c r="L38" s="38"/>
    </row>
    <row r="41" spans="2:12" ht="15" x14ac:dyDescent="0.2">
      <c r="B41" s="522" t="s">
        <v>186</v>
      </c>
      <c r="C41" s="522"/>
      <c r="D41" s="522"/>
      <c r="E41" s="522"/>
      <c r="F41" s="522"/>
      <c r="G41" s="522"/>
      <c r="H41" s="522"/>
      <c r="I41" s="522"/>
      <c r="J41" s="522"/>
    </row>
    <row r="42" spans="2:12" ht="14.25" x14ac:dyDescent="0.2">
      <c r="B42" s="268" t="s">
        <v>359</v>
      </c>
      <c r="C42" s="388"/>
      <c r="D42" s="248"/>
      <c r="E42" s="248"/>
      <c r="F42" s="248"/>
      <c r="G42" s="248"/>
      <c r="H42" s="249"/>
      <c r="I42" s="265"/>
      <c r="J42" s="253"/>
    </row>
    <row r="43" spans="2:12" ht="14.25" x14ac:dyDescent="0.2">
      <c r="B43" s="388"/>
      <c r="C43" s="388"/>
      <c r="D43" s="248"/>
      <c r="E43" s="248"/>
      <c r="F43" s="248"/>
      <c r="G43" s="248"/>
      <c r="H43" s="249"/>
      <c r="I43" s="265"/>
      <c r="J43" s="253"/>
    </row>
    <row r="44" spans="2:12" ht="15" x14ac:dyDescent="0.2">
      <c r="B44" s="522" t="s">
        <v>114</v>
      </c>
      <c r="C44" s="522"/>
      <c r="D44" s="522"/>
      <c r="E44" s="522"/>
      <c r="F44" s="522"/>
      <c r="G44" s="522"/>
      <c r="H44" s="522"/>
      <c r="I44" s="522"/>
      <c r="J44" s="522"/>
    </row>
    <row r="45" spans="2:12" ht="48" customHeight="1" x14ac:dyDescent="0.2">
      <c r="B45" s="521" t="s">
        <v>360</v>
      </c>
      <c r="C45" s="521"/>
      <c r="D45" s="521"/>
      <c r="E45" s="521"/>
      <c r="F45" s="521"/>
      <c r="G45" s="521"/>
      <c r="H45" s="521"/>
      <c r="I45" s="521"/>
      <c r="J45" s="521"/>
    </row>
    <row r="46" spans="2:12" x14ac:dyDescent="0.2">
      <c r="B46" s="530"/>
      <c r="C46" s="530"/>
      <c r="D46" s="530"/>
      <c r="E46" s="530"/>
      <c r="F46" s="530"/>
      <c r="G46" s="530"/>
      <c r="H46" s="530"/>
      <c r="I46" s="530"/>
      <c r="J46" s="530"/>
    </row>
  </sheetData>
  <mergeCells count="4">
    <mergeCell ref="B41:J41"/>
    <mergeCell ref="B44:J44"/>
    <mergeCell ref="B46:J46"/>
    <mergeCell ref="B45:J45"/>
  </mergeCells>
  <hyperlinks>
    <hyperlink ref="A1" location="Contents!A1" display="Contents" xr:uid="{5EC2EC04-77A1-4EF7-AC8F-466B17824292}"/>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834A9-0B59-4F14-A9C5-3DEC7CC4F448}">
  <sheetPr>
    <pageSetUpPr fitToPage="1"/>
  </sheetPr>
  <dimension ref="A1:V126"/>
  <sheetViews>
    <sheetView zoomScale="80" zoomScaleNormal="80" workbookViewId="0">
      <pane xSplit="1" ySplit="1" topLeftCell="B2" activePane="bottomRight" state="frozen"/>
      <selection pane="topRight"/>
      <selection pane="bottomLeft"/>
      <selection pane="bottomRight"/>
    </sheetView>
  </sheetViews>
  <sheetFormatPr defaultColWidth="8.7109375" defaultRowHeight="12.75" x14ac:dyDescent="0.2"/>
  <cols>
    <col min="1" max="1" width="12.7109375" style="23" customWidth="1"/>
    <col min="2" max="2" width="84.7109375" style="23" customWidth="1"/>
    <col min="3" max="10" width="18.42578125" style="23" customWidth="1"/>
    <col min="11" max="16384" width="8.7109375" style="23"/>
  </cols>
  <sheetData>
    <row r="1" spans="1:22" ht="47.25" customHeight="1" x14ac:dyDescent="0.2">
      <c r="A1" s="184" t="s">
        <v>0</v>
      </c>
      <c r="B1" s="181"/>
      <c r="C1" s="181"/>
      <c r="D1" s="181"/>
      <c r="E1" s="181"/>
      <c r="F1" s="181"/>
      <c r="G1" s="181"/>
      <c r="H1" s="181"/>
      <c r="I1" s="181"/>
      <c r="J1" s="181"/>
      <c r="K1" s="181"/>
      <c r="L1" s="181"/>
      <c r="M1" s="181"/>
      <c r="N1" s="181"/>
      <c r="O1" s="181"/>
      <c r="P1" s="181"/>
      <c r="Q1" s="181"/>
      <c r="R1" s="181"/>
      <c r="S1" s="181"/>
      <c r="T1" s="181"/>
    </row>
    <row r="2" spans="1:22" x14ac:dyDescent="0.2">
      <c r="A2" s="46"/>
      <c r="B2" s="46"/>
      <c r="C2" s="46"/>
      <c r="D2" s="46"/>
      <c r="E2" s="46"/>
      <c r="F2" s="46"/>
      <c r="G2" s="46"/>
      <c r="H2" s="46"/>
      <c r="I2" s="46"/>
      <c r="J2" s="46"/>
      <c r="K2" s="46"/>
      <c r="L2" s="46"/>
      <c r="M2" s="46"/>
      <c r="N2" s="46"/>
      <c r="O2" s="46"/>
      <c r="P2" s="46"/>
      <c r="Q2" s="46"/>
      <c r="R2" s="46"/>
      <c r="S2" s="46"/>
      <c r="T2" s="46"/>
      <c r="U2" s="46"/>
      <c r="V2" s="46"/>
    </row>
    <row r="4" spans="1:22" ht="15" x14ac:dyDescent="0.25">
      <c r="B4" s="3"/>
      <c r="C4" s="3"/>
    </row>
    <row r="6" spans="1:22" ht="24" thickBot="1" x14ac:dyDescent="0.4">
      <c r="B6" s="14" t="s">
        <v>361</v>
      </c>
      <c r="C6" s="14"/>
      <c r="D6" s="47"/>
      <c r="E6" s="47"/>
      <c r="F6" s="47"/>
      <c r="G6" s="47"/>
      <c r="H6" s="47"/>
      <c r="I6" s="47"/>
      <c r="J6" s="47"/>
    </row>
    <row r="7" spans="1:22" x14ac:dyDescent="0.2">
      <c r="B7" s="34"/>
      <c r="C7" s="34"/>
    </row>
    <row r="8" spans="1:22" ht="20.45" customHeight="1" x14ac:dyDescent="0.2">
      <c r="B8" s="454" t="s">
        <v>362</v>
      </c>
      <c r="C8" s="415" t="s">
        <v>93</v>
      </c>
      <c r="D8" s="455"/>
      <c r="E8" s="455"/>
      <c r="F8" s="455"/>
      <c r="G8" s="455"/>
      <c r="H8" s="455"/>
      <c r="I8" s="455"/>
      <c r="J8" s="456"/>
      <c r="L8" s="413"/>
    </row>
    <row r="9" spans="1:22" ht="30" x14ac:dyDescent="0.2">
      <c r="B9" s="119"/>
      <c r="C9" s="119"/>
      <c r="D9" s="374" t="s">
        <v>94</v>
      </c>
      <c r="E9" s="374" t="s">
        <v>95</v>
      </c>
      <c r="F9" s="374" t="s">
        <v>96</v>
      </c>
      <c r="G9" s="374" t="s">
        <v>97</v>
      </c>
      <c r="H9" s="374" t="s">
        <v>98</v>
      </c>
      <c r="I9" s="411" t="s">
        <v>332</v>
      </c>
      <c r="J9" s="411" t="s">
        <v>333</v>
      </c>
    </row>
    <row r="10" spans="1:22" ht="15" x14ac:dyDescent="0.2">
      <c r="B10" s="404"/>
      <c r="C10" s="404"/>
      <c r="D10" s="404"/>
      <c r="E10" s="404"/>
      <c r="F10" s="404"/>
      <c r="G10" s="404"/>
      <c r="H10" s="404"/>
      <c r="I10" s="404"/>
      <c r="J10" s="404"/>
    </row>
    <row r="11" spans="1:22" ht="28.5" x14ac:dyDescent="0.2">
      <c r="B11" s="143" t="s">
        <v>363</v>
      </c>
      <c r="C11" s="39" t="s">
        <v>364</v>
      </c>
      <c r="D11" s="444">
        <v>136550.16238112</v>
      </c>
      <c r="E11" s="444">
        <v>89468.456661987002</v>
      </c>
      <c r="F11" s="444">
        <v>75591.509836779005</v>
      </c>
      <c r="G11" s="444">
        <v>79400.012392207005</v>
      </c>
      <c r="H11" s="445">
        <v>79100.553376900003</v>
      </c>
      <c r="I11" s="412">
        <f>(H11-D11)/D11</f>
        <v>-0.42072164545564261</v>
      </c>
      <c r="J11" s="407">
        <f>(H11-G11)/G11</f>
        <v>-3.7715235336209288E-3</v>
      </c>
    </row>
    <row r="12" spans="1:22" ht="28.5" x14ac:dyDescent="0.2">
      <c r="B12" s="143" t="s">
        <v>365</v>
      </c>
      <c r="C12" s="39" t="s">
        <v>364</v>
      </c>
      <c r="D12" s="444">
        <v>134745.03426273001</v>
      </c>
      <c r="E12" s="444">
        <v>88181.161352386</v>
      </c>
      <c r="F12" s="444">
        <v>73855.029895401996</v>
      </c>
      <c r="G12" s="444">
        <v>78091.235446450999</v>
      </c>
      <c r="H12" s="445">
        <v>76909.050602610994</v>
      </c>
      <c r="I12" s="412">
        <f>(H12-D12)/D12</f>
        <v>-0.4292253438249059</v>
      </c>
      <c r="J12" s="407">
        <f>(H12-G12)/G12</f>
        <v>-1.5138508656975427E-2</v>
      </c>
    </row>
    <row r="13" spans="1:22" x14ac:dyDescent="0.2">
      <c r="B13"/>
      <c r="C13"/>
    </row>
    <row r="14" spans="1:22" ht="15" x14ac:dyDescent="0.25">
      <c r="B14" s="48"/>
      <c r="C14" s="48"/>
    </row>
    <row r="15" spans="1:22" ht="20.45" customHeight="1" x14ac:dyDescent="0.2">
      <c r="B15" s="454" t="s">
        <v>366</v>
      </c>
      <c r="C15" s="415" t="s">
        <v>93</v>
      </c>
      <c r="D15" s="455"/>
      <c r="E15" s="455"/>
      <c r="F15" s="455"/>
      <c r="G15" s="455"/>
      <c r="H15" s="455"/>
      <c r="I15" s="457"/>
      <c r="J15" s="458"/>
    </row>
    <row r="16" spans="1:22" ht="45" customHeight="1" x14ac:dyDescent="0.2">
      <c r="B16" s="119"/>
      <c r="C16" s="119"/>
      <c r="D16" s="374" t="s">
        <v>94</v>
      </c>
      <c r="E16" s="374" t="s">
        <v>95</v>
      </c>
      <c r="F16" s="374" t="s">
        <v>96</v>
      </c>
      <c r="G16" s="374" t="s">
        <v>97</v>
      </c>
      <c r="H16" s="374" t="s">
        <v>98</v>
      </c>
      <c r="I16" s="411" t="s">
        <v>332</v>
      </c>
      <c r="J16" s="411" t="s">
        <v>333</v>
      </c>
    </row>
    <row r="17" spans="2:12" ht="15" x14ac:dyDescent="0.2">
      <c r="B17" s="404"/>
      <c r="C17" s="404"/>
      <c r="D17" s="404"/>
      <c r="E17" s="404"/>
      <c r="F17" s="404"/>
      <c r="G17" s="404"/>
      <c r="H17" s="404"/>
      <c r="I17" s="404"/>
      <c r="J17" s="404"/>
    </row>
    <row r="18" spans="2:12" ht="27.75" customHeight="1" x14ac:dyDescent="0.2">
      <c r="B18" s="119" t="s">
        <v>367</v>
      </c>
      <c r="C18" s="143"/>
      <c r="D18" s="143"/>
      <c r="E18" s="143"/>
      <c r="F18" s="143"/>
      <c r="G18" s="143"/>
      <c r="H18" s="143"/>
      <c r="I18" s="429"/>
      <c r="J18" s="429"/>
    </row>
    <row r="19" spans="2:12" ht="18.75" x14ac:dyDescent="0.2">
      <c r="B19" s="39" t="s">
        <v>368</v>
      </c>
      <c r="C19" s="143" t="s">
        <v>369</v>
      </c>
      <c r="D19" s="438">
        <v>961.42146236582005</v>
      </c>
      <c r="E19" s="438">
        <v>866.10181440148995</v>
      </c>
      <c r="F19" s="438">
        <v>773.05067139356004</v>
      </c>
      <c r="G19" s="438">
        <v>618.05564549860003</v>
      </c>
      <c r="H19" s="439">
        <v>616.70131674736001</v>
      </c>
      <c r="I19" s="412">
        <f>(H19-D19)/D19</f>
        <v>-0.35855257981259242</v>
      </c>
      <c r="J19" s="407">
        <f>(H19-G19)/G19</f>
        <v>-2.1912731662655544E-3</v>
      </c>
      <c r="L19" s="38"/>
    </row>
    <row r="20" spans="2:12" ht="18.75" x14ac:dyDescent="0.2">
      <c r="B20" s="39" t="s">
        <v>370</v>
      </c>
      <c r="C20" s="143" t="s">
        <v>369</v>
      </c>
      <c r="D20" s="438">
        <v>717.97869522040003</v>
      </c>
      <c r="E20" s="438">
        <v>687.70723158536998</v>
      </c>
      <c r="F20" s="438">
        <v>541.11799590578005</v>
      </c>
      <c r="G20" s="438">
        <v>452.74341286561997</v>
      </c>
      <c r="H20" s="439">
        <v>347.40876645386999</v>
      </c>
      <c r="I20" s="412">
        <f t="shared" ref="I20:I23" si="0">(H20-D20)/D20</f>
        <v>-0.51612942171323772</v>
      </c>
      <c r="J20" s="407">
        <f t="shared" ref="J20:J23" si="1">(H20-G20)/G20</f>
        <v>-0.23265859517433699</v>
      </c>
    </row>
    <row r="21" spans="2:12" ht="15" x14ac:dyDescent="0.2">
      <c r="B21" s="39"/>
      <c r="C21" s="143"/>
      <c r="D21" s="423"/>
      <c r="E21" s="423"/>
      <c r="F21" s="423"/>
      <c r="G21" s="423"/>
      <c r="H21" s="425"/>
      <c r="I21" s="412"/>
      <c r="J21" s="407"/>
    </row>
    <row r="22" spans="2:12" ht="18.75" x14ac:dyDescent="0.2">
      <c r="B22" s="39" t="s">
        <v>371</v>
      </c>
      <c r="C22" s="143" t="s">
        <v>369</v>
      </c>
      <c r="D22" s="438">
        <v>18415.396140407</v>
      </c>
      <c r="E22" s="438">
        <v>12398.622042958001</v>
      </c>
      <c r="F22" s="438">
        <v>10096.368350044</v>
      </c>
      <c r="G22" s="438">
        <v>10029.052973627</v>
      </c>
      <c r="H22" s="439">
        <v>9719.9008818997008</v>
      </c>
      <c r="I22" s="412">
        <f t="shared" si="0"/>
        <v>-0.47218616380603795</v>
      </c>
      <c r="J22" s="407">
        <f t="shared" si="1"/>
        <v>-3.0825651488756128E-2</v>
      </c>
    </row>
    <row r="23" spans="2:12" ht="18.75" x14ac:dyDescent="0.2">
      <c r="B23" s="39" t="s">
        <v>372</v>
      </c>
      <c r="C23" s="143" t="s">
        <v>369</v>
      </c>
      <c r="D23" s="438">
        <v>18171.953373261</v>
      </c>
      <c r="E23" s="438">
        <v>12220.227460141999</v>
      </c>
      <c r="F23" s="438">
        <v>9864.4356745562</v>
      </c>
      <c r="G23" s="438">
        <v>9863.7407409942007</v>
      </c>
      <c r="H23" s="439">
        <v>9450.6083316061995</v>
      </c>
      <c r="I23" s="412">
        <f t="shared" si="0"/>
        <v>-0.47993437262984429</v>
      </c>
      <c r="J23" s="407">
        <f t="shared" si="1"/>
        <v>-4.1883948517726359E-2</v>
      </c>
    </row>
    <row r="24" spans="2:12" ht="14.25" x14ac:dyDescent="0.2">
      <c r="B24" s="430"/>
      <c r="C24" s="429"/>
      <c r="D24" s="446"/>
      <c r="E24" s="446"/>
      <c r="F24" s="446"/>
      <c r="G24" s="446"/>
      <c r="H24" s="446"/>
      <c r="I24" s="424"/>
      <c r="J24" s="440"/>
    </row>
    <row r="25" spans="2:12" ht="31.5" x14ac:dyDescent="0.2">
      <c r="B25" s="119" t="s">
        <v>373</v>
      </c>
      <c r="C25" s="143"/>
      <c r="D25" s="425"/>
      <c r="E25" s="425"/>
      <c r="F25" s="425"/>
      <c r="G25" s="425"/>
      <c r="H25" s="425"/>
      <c r="I25" s="408"/>
      <c r="J25" s="440"/>
    </row>
    <row r="26" spans="2:12" ht="18.75" x14ac:dyDescent="0.2">
      <c r="B26" s="39" t="s">
        <v>374</v>
      </c>
      <c r="C26" s="143" t="s">
        <v>369</v>
      </c>
      <c r="D26" s="453" t="s">
        <v>375</v>
      </c>
      <c r="E26" s="453" t="s">
        <v>375</v>
      </c>
      <c r="F26" s="453" t="s">
        <v>375</v>
      </c>
      <c r="G26" s="453" t="s">
        <v>375</v>
      </c>
      <c r="H26" s="391">
        <v>17</v>
      </c>
      <c r="I26" s="424"/>
      <c r="J26" s="440"/>
      <c r="L26" s="38"/>
    </row>
    <row r="27" spans="2:12" ht="15" x14ac:dyDescent="0.2">
      <c r="B27" s="430"/>
      <c r="C27" s="429"/>
      <c r="D27" s="424"/>
      <c r="E27" s="424"/>
      <c r="F27" s="424"/>
      <c r="G27" s="424"/>
      <c r="H27" s="408"/>
      <c r="I27" s="424"/>
      <c r="J27" s="440"/>
      <c r="L27" s="38"/>
    </row>
    <row r="28" spans="2:12" ht="29.25" x14ac:dyDescent="0.2">
      <c r="B28" s="119" t="s">
        <v>376</v>
      </c>
      <c r="C28" s="143"/>
      <c r="D28" s="391"/>
      <c r="E28" s="391"/>
      <c r="F28" s="391"/>
      <c r="G28" s="391"/>
      <c r="H28" s="391"/>
      <c r="I28" s="408"/>
      <c r="J28" s="440"/>
      <c r="L28" s="38"/>
    </row>
    <row r="29" spans="2:12" ht="18.75" x14ac:dyDescent="0.2">
      <c r="B29" s="39" t="s">
        <v>377</v>
      </c>
      <c r="C29" s="143" t="s">
        <v>369</v>
      </c>
      <c r="D29" s="453" t="s">
        <v>375</v>
      </c>
      <c r="E29" s="453" t="s">
        <v>375</v>
      </c>
      <c r="F29" s="453" t="s">
        <v>375</v>
      </c>
      <c r="G29" s="441">
        <f>G30/G31</f>
        <v>5.4634388754791995E-5</v>
      </c>
      <c r="H29" s="442">
        <f>H30/H31</f>
        <v>5.0518166761502874E-5</v>
      </c>
      <c r="I29" s="424"/>
      <c r="J29" s="407">
        <f>(H29-G29)/G29</f>
        <v>-7.5341228978755351E-2</v>
      </c>
      <c r="L29" s="38"/>
    </row>
    <row r="30" spans="2:12" ht="18.75" x14ac:dyDescent="0.2">
      <c r="B30" s="39" t="s">
        <v>378</v>
      </c>
      <c r="C30" s="143"/>
      <c r="D30" s="453" t="s">
        <v>375</v>
      </c>
      <c r="E30" s="453" t="s">
        <v>375</v>
      </c>
      <c r="F30" s="453" t="s">
        <v>375</v>
      </c>
      <c r="G30" s="443">
        <v>76958</v>
      </c>
      <c r="H30" s="434">
        <v>75553</v>
      </c>
      <c r="I30" s="424"/>
      <c r="J30" s="407">
        <f t="shared" ref="J30:J31" si="2">(H30-G30)/G30</f>
        <v>-1.8256711453000337E-2</v>
      </c>
      <c r="L30" s="38"/>
    </row>
    <row r="31" spans="2:12" ht="16.5" x14ac:dyDescent="0.2">
      <c r="B31" s="39" t="s">
        <v>379</v>
      </c>
      <c r="C31" s="143"/>
      <c r="D31" s="453" t="s">
        <v>375</v>
      </c>
      <c r="E31" s="453" t="s">
        <v>375</v>
      </c>
      <c r="F31" s="453" t="s">
        <v>375</v>
      </c>
      <c r="G31" s="426">
        <v>1408600000</v>
      </c>
      <c r="H31" s="427">
        <v>1495561000</v>
      </c>
      <c r="I31" s="424"/>
      <c r="J31" s="407">
        <f t="shared" si="2"/>
        <v>6.1735766008803067E-2</v>
      </c>
      <c r="L31" s="38"/>
    </row>
    <row r="32" spans="2:12" ht="15" x14ac:dyDescent="0.2">
      <c r="B32"/>
      <c r="C32"/>
      <c r="D32" s="49"/>
      <c r="E32" s="49"/>
      <c r="F32" s="49"/>
      <c r="G32" s="49"/>
      <c r="H32" s="50"/>
      <c r="I32" s="49"/>
    </row>
    <row r="33" spans="2:22" ht="14.45" customHeight="1" x14ac:dyDescent="0.2">
      <c r="B33" s="522" t="s">
        <v>112</v>
      </c>
      <c r="C33" s="522"/>
      <c r="D33" s="522"/>
      <c r="E33" s="522"/>
      <c r="F33" s="522"/>
      <c r="G33" s="522"/>
      <c r="H33" s="522"/>
      <c r="I33" s="522"/>
      <c r="J33" s="522"/>
    </row>
    <row r="34" spans="2:22" s="52" customFormat="1" x14ac:dyDescent="0.2">
      <c r="B34" s="525" t="s">
        <v>380</v>
      </c>
      <c r="C34" s="525"/>
      <c r="D34" s="525"/>
      <c r="E34" s="525"/>
      <c r="F34" s="525"/>
      <c r="G34" s="525"/>
      <c r="H34" s="525"/>
      <c r="I34" s="525"/>
      <c r="J34" s="525"/>
    </row>
    <row r="35" spans="2:22" s="52" customFormat="1" ht="12" x14ac:dyDescent="0.2">
      <c r="B35" s="449"/>
      <c r="C35" s="449"/>
      <c r="D35" s="449"/>
      <c r="E35" s="449"/>
      <c r="F35" s="449"/>
      <c r="G35" s="449"/>
      <c r="H35" s="449"/>
      <c r="I35" s="449"/>
      <c r="J35" s="449"/>
    </row>
    <row r="36" spans="2:22" ht="14.45" customHeight="1" x14ac:dyDescent="0.2">
      <c r="B36" s="522" t="s">
        <v>114</v>
      </c>
      <c r="C36" s="522"/>
      <c r="D36" s="522"/>
      <c r="E36" s="522"/>
      <c r="F36" s="522"/>
      <c r="G36" s="522"/>
      <c r="H36" s="522"/>
      <c r="I36" s="522"/>
      <c r="J36" s="522"/>
    </row>
    <row r="37" spans="2:22" ht="60.75" customHeight="1" x14ac:dyDescent="0.2">
      <c r="B37" s="523" t="s">
        <v>381</v>
      </c>
      <c r="C37" s="523"/>
      <c r="D37" s="523"/>
      <c r="E37" s="523"/>
      <c r="F37" s="523"/>
      <c r="G37" s="523"/>
      <c r="H37" s="523"/>
      <c r="I37" s="523"/>
      <c r="J37" s="523"/>
    </row>
    <row r="38" spans="2:22" ht="15" x14ac:dyDescent="0.2">
      <c r="B38" s="83"/>
      <c r="C38" s="83"/>
      <c r="D38" s="49"/>
      <c r="E38" s="49"/>
      <c r="F38" s="49"/>
      <c r="G38" s="49"/>
      <c r="H38" s="50"/>
      <c r="I38" s="49"/>
    </row>
    <row r="39" spans="2:22" ht="13.5" customHeight="1" x14ac:dyDescent="0.2"/>
    <row r="40" spans="2:22" ht="20.45" customHeight="1" x14ac:dyDescent="0.2">
      <c r="B40" s="416" t="s">
        <v>382</v>
      </c>
      <c r="C40" s="415" t="s">
        <v>93</v>
      </c>
      <c r="D40" s="457"/>
      <c r="E40" s="457"/>
      <c r="F40" s="457"/>
      <c r="G40" s="457"/>
      <c r="H40" s="457"/>
      <c r="I40" s="457"/>
      <c r="J40" s="458"/>
      <c r="K40" s="459"/>
    </row>
    <row r="41" spans="2:22" s="55" customFormat="1" ht="45" customHeight="1" x14ac:dyDescent="0.2">
      <c r="B41" s="119"/>
      <c r="C41" s="119"/>
      <c r="D41" s="374" t="s">
        <v>94</v>
      </c>
      <c r="E41" s="374" t="s">
        <v>95</v>
      </c>
      <c r="F41" s="374" t="s">
        <v>96</v>
      </c>
      <c r="G41" s="374" t="s">
        <v>97</v>
      </c>
      <c r="H41" s="374" t="s">
        <v>98</v>
      </c>
      <c r="I41" s="411" t="s">
        <v>332</v>
      </c>
      <c r="J41" s="411" t="s">
        <v>333</v>
      </c>
      <c r="U41" s="23"/>
      <c r="V41" s="23"/>
    </row>
    <row r="42" spans="2:22" s="55" customFormat="1" ht="15" x14ac:dyDescent="0.2">
      <c r="B42" s="404"/>
      <c r="C42" s="404"/>
      <c r="D42" s="404"/>
      <c r="E42" s="404"/>
      <c r="F42" s="404"/>
      <c r="G42" s="404"/>
      <c r="H42" s="404"/>
      <c r="I42" s="404"/>
      <c r="J42" s="404"/>
      <c r="U42" s="23"/>
      <c r="V42" s="23"/>
    </row>
    <row r="43" spans="2:22" ht="28.5" x14ac:dyDescent="0.2">
      <c r="B43" s="39" t="s">
        <v>383</v>
      </c>
      <c r="C43" s="39" t="s">
        <v>384</v>
      </c>
      <c r="D43" s="436">
        <v>1188.0908057055999</v>
      </c>
      <c r="E43" s="436">
        <v>1468.6674976720001</v>
      </c>
      <c r="F43" s="436">
        <v>1862.6036619042</v>
      </c>
      <c r="G43" s="436">
        <v>1266.3529387734</v>
      </c>
      <c r="H43" s="437">
        <v>1179.8443803324001</v>
      </c>
      <c r="I43" s="412">
        <f>(H43-D43)/D43</f>
        <v>-6.9409049658475603E-3</v>
      </c>
      <c r="J43" s="407">
        <f>(H43-G43)/G43</f>
        <v>-6.8313150143429049E-2</v>
      </c>
    </row>
    <row r="44" spans="2:22" ht="39.950000000000003" customHeight="1" x14ac:dyDescent="0.2">
      <c r="B44" s="39" t="s">
        <v>385</v>
      </c>
      <c r="C44" s="39" t="s">
        <v>386</v>
      </c>
      <c r="D44" s="436">
        <v>5940.8493377369996</v>
      </c>
      <c r="E44" s="436">
        <v>4781.1231950492001</v>
      </c>
      <c r="F44" s="436">
        <v>3925.2267148193</v>
      </c>
      <c r="G44" s="436">
        <v>3626.7936066389998</v>
      </c>
      <c r="H44" s="437">
        <v>3838.8709353576</v>
      </c>
      <c r="I44" s="412">
        <f t="shared" ref="I44:I46" si="3">(H44-D44)/D44</f>
        <v>-0.35381782685976843</v>
      </c>
      <c r="J44" s="407">
        <f t="shared" ref="J44:J46" si="4">(H44-G44)/G44</f>
        <v>5.8475157872337619E-2</v>
      </c>
    </row>
    <row r="45" spans="2:22" ht="40.5" customHeight="1" x14ac:dyDescent="0.2">
      <c r="B45" s="39" t="s">
        <v>387</v>
      </c>
      <c r="C45" s="39" t="s">
        <v>386</v>
      </c>
      <c r="D45" s="436">
        <v>4135.7212193535997</v>
      </c>
      <c r="E45" s="436">
        <v>3493.827885448</v>
      </c>
      <c r="F45" s="436">
        <v>2188.7467734423999</v>
      </c>
      <c r="G45" s="436">
        <v>2318.0166608836998</v>
      </c>
      <c r="H45" s="437">
        <v>1647.3681610691001</v>
      </c>
      <c r="I45" s="412">
        <f t="shared" si="3"/>
        <v>-0.60167330588917722</v>
      </c>
      <c r="J45" s="407">
        <f t="shared" si="4"/>
        <v>-0.28931996526674131</v>
      </c>
    </row>
    <row r="46" spans="2:22" ht="42.6" customHeight="1" x14ac:dyDescent="0.2">
      <c r="B46" s="39" t="s">
        <v>388</v>
      </c>
      <c r="C46" s="39" t="s">
        <v>389</v>
      </c>
      <c r="D46" s="436">
        <v>129421.22223766999</v>
      </c>
      <c r="E46" s="436">
        <v>83218.665969266003</v>
      </c>
      <c r="F46" s="436">
        <v>69803.679460055995</v>
      </c>
      <c r="G46" s="436">
        <v>74506.865846793997</v>
      </c>
      <c r="H46" s="437">
        <v>74081.838061210001</v>
      </c>
      <c r="I46" s="412">
        <f t="shared" si="3"/>
        <v>-0.4275912653245878</v>
      </c>
      <c r="J46" s="407">
        <f t="shared" si="4"/>
        <v>-5.704545222153975E-3</v>
      </c>
    </row>
    <row r="47" spans="2:22" ht="14.25" x14ac:dyDescent="0.2">
      <c r="B47" s="18"/>
      <c r="C47" s="18"/>
      <c r="D47" s="18"/>
      <c r="E47" s="18"/>
      <c r="F47" s="18"/>
      <c r="G47" s="18"/>
      <c r="H47" s="18"/>
      <c r="I47" s="18"/>
      <c r="J47" s="18"/>
    </row>
    <row r="48" spans="2:22" ht="15" x14ac:dyDescent="0.25">
      <c r="B48" s="48"/>
      <c r="C48" s="48"/>
    </row>
    <row r="49" spans="2:12" ht="20.45" customHeight="1" x14ac:dyDescent="0.2">
      <c r="B49" s="416" t="s">
        <v>390</v>
      </c>
      <c r="C49" s="415" t="s">
        <v>93</v>
      </c>
      <c r="D49" s="457"/>
      <c r="E49" s="457"/>
      <c r="F49" s="457"/>
      <c r="G49" s="457"/>
      <c r="H49" s="457"/>
      <c r="I49" s="457"/>
      <c r="J49" s="458"/>
    </row>
    <row r="50" spans="2:12" ht="45" customHeight="1" x14ac:dyDescent="0.2">
      <c r="B50" s="39" t="s">
        <v>331</v>
      </c>
      <c r="C50" s="39"/>
      <c r="D50" s="374" t="s">
        <v>94</v>
      </c>
      <c r="E50" s="374" t="s">
        <v>95</v>
      </c>
      <c r="F50" s="374" t="s">
        <v>96</v>
      </c>
      <c r="G50" s="374" t="s">
        <v>97</v>
      </c>
      <c r="H50" s="374" t="s">
        <v>98</v>
      </c>
      <c r="I50" s="411" t="s">
        <v>332</v>
      </c>
      <c r="J50" s="411" t="s">
        <v>333</v>
      </c>
    </row>
    <row r="51" spans="2:12" ht="15" x14ac:dyDescent="0.2">
      <c r="B51" s="430"/>
      <c r="C51" s="430"/>
      <c r="D51" s="404"/>
      <c r="E51" s="404"/>
      <c r="F51" s="404"/>
      <c r="G51" s="404"/>
      <c r="H51" s="404"/>
      <c r="I51" s="404"/>
      <c r="J51" s="404"/>
    </row>
    <row r="52" spans="2:12" ht="18.75" x14ac:dyDescent="0.2">
      <c r="B52" s="39" t="s">
        <v>391</v>
      </c>
      <c r="C52" s="39" t="s">
        <v>392</v>
      </c>
      <c r="D52" s="433">
        <v>84025.691226734998</v>
      </c>
      <c r="E52" s="433">
        <v>60329.130701249</v>
      </c>
      <c r="F52" s="433">
        <v>48858.998873500997</v>
      </c>
      <c r="G52" s="433">
        <v>44822.211636011001</v>
      </c>
      <c r="H52" s="434">
        <v>43159.520696813001</v>
      </c>
      <c r="I52" s="407">
        <f>(H52-D52)/D52</f>
        <v>-0.48635327997063049</v>
      </c>
      <c r="J52" s="407">
        <f>(H52-G52)/G52</f>
        <v>-3.7095245381916046E-2</v>
      </c>
      <c r="L52" s="38"/>
    </row>
    <row r="53" spans="2:12" ht="18.75" x14ac:dyDescent="0.2">
      <c r="B53" s="39" t="s">
        <v>393</v>
      </c>
      <c r="C53" s="39" t="s">
        <v>392</v>
      </c>
      <c r="D53" s="433">
        <v>10341.889532314</v>
      </c>
      <c r="E53" s="433">
        <v>12319.543271561</v>
      </c>
      <c r="F53" s="433">
        <v>10347.161730287</v>
      </c>
      <c r="G53" s="433">
        <v>10055.024797811</v>
      </c>
      <c r="H53" s="434">
        <v>11153.922883071</v>
      </c>
      <c r="I53" s="407">
        <f t="shared" ref="I53:I60" si="5">(H53-D53)/D53</f>
        <v>7.8518857527895752E-2</v>
      </c>
      <c r="J53" s="407">
        <f t="shared" ref="J53:J60" si="6">(H53-G53)/G53</f>
        <v>0.10928845103387833</v>
      </c>
    </row>
    <row r="54" spans="2:12" ht="18.75" x14ac:dyDescent="0.2">
      <c r="B54" s="39" t="s">
        <v>394</v>
      </c>
      <c r="C54" s="39" t="s">
        <v>392</v>
      </c>
      <c r="D54" s="433">
        <v>1796.3448602403</v>
      </c>
      <c r="E54" s="433">
        <v>1418.5139013819</v>
      </c>
      <c r="F54" s="433">
        <v>1983.979592676</v>
      </c>
      <c r="G54" s="433">
        <v>1801.5897997531999</v>
      </c>
      <c r="H54" s="434">
        <v>1857.1408780229001</v>
      </c>
      <c r="I54" s="407">
        <f t="shared" si="5"/>
        <v>3.3844290775250856E-2</v>
      </c>
      <c r="J54" s="407">
        <f t="shared" si="6"/>
        <v>3.083447645924178E-2</v>
      </c>
    </row>
    <row r="55" spans="2:12" ht="18.75" x14ac:dyDescent="0.2">
      <c r="B55" s="39" t="s">
        <v>395</v>
      </c>
      <c r="C55" s="39" t="s">
        <v>392</v>
      </c>
      <c r="D55" s="433">
        <v>271.52149546059002</v>
      </c>
      <c r="E55" s="433">
        <v>225.72651559798999</v>
      </c>
      <c r="F55" s="433">
        <v>209.23328411700999</v>
      </c>
      <c r="G55" s="433">
        <v>370.60094125227999</v>
      </c>
      <c r="H55" s="434">
        <v>633.62308798182005</v>
      </c>
      <c r="I55" s="407">
        <f t="shared" si="5"/>
        <v>1.3336019378759914</v>
      </c>
      <c r="J55" s="407">
        <f t="shared" si="6"/>
        <v>0.7097179673661228</v>
      </c>
    </row>
    <row r="56" spans="2:12" ht="15" x14ac:dyDescent="0.2">
      <c r="B56" s="39" t="s">
        <v>396</v>
      </c>
      <c r="C56" s="39" t="s">
        <v>392</v>
      </c>
      <c r="D56" s="433">
        <f>243+65</f>
        <v>308</v>
      </c>
      <c r="E56" s="433">
        <f>124+26</f>
        <v>150</v>
      </c>
      <c r="F56" s="433">
        <f>73.5+10</f>
        <v>83.5</v>
      </c>
      <c r="G56" s="433">
        <f>155+10</f>
        <v>165</v>
      </c>
      <c r="H56" s="434">
        <f>217+13</f>
        <v>230</v>
      </c>
      <c r="I56" s="407">
        <f>(H56-D56)/D56</f>
        <v>-0.25324675324675322</v>
      </c>
      <c r="J56" s="407">
        <f>(H56-G56)/G56</f>
        <v>0.39393939393939392</v>
      </c>
    </row>
    <row r="57" spans="2:12" ht="18.75" x14ac:dyDescent="0.2">
      <c r="B57" s="39" t="s">
        <v>397</v>
      </c>
      <c r="C57" s="39" t="s">
        <v>392</v>
      </c>
      <c r="D57" s="433">
        <v>27805.834029385998</v>
      </c>
      <c r="E57" s="433">
        <v>308.88643117432002</v>
      </c>
      <c r="F57" s="433">
        <v>2864.4572944462998</v>
      </c>
      <c r="G57" s="433">
        <v>11730.85397353</v>
      </c>
      <c r="H57" s="434">
        <v>11603.332526187</v>
      </c>
      <c r="I57" s="407">
        <f t="shared" si="5"/>
        <v>-0.58270151098779244</v>
      </c>
      <c r="J57" s="407">
        <f t="shared" si="6"/>
        <v>-1.0870602228170718E-2</v>
      </c>
    </row>
    <row r="58" spans="2:12" ht="18.75" x14ac:dyDescent="0.2">
      <c r="B58" s="39" t="s">
        <v>398</v>
      </c>
      <c r="C58" s="39" t="s">
        <v>392</v>
      </c>
      <c r="D58" s="433">
        <v>4871.8034255778002</v>
      </c>
      <c r="E58" s="433">
        <v>8466.6608947721998</v>
      </c>
      <c r="F58" s="433">
        <v>5456.6513788347002</v>
      </c>
      <c r="G58" s="433">
        <v>5561.5376970017005</v>
      </c>
      <c r="H58" s="434">
        <v>5444.4585493334998</v>
      </c>
      <c r="I58" s="407">
        <f t="shared" si="5"/>
        <v>0.11754479270431199</v>
      </c>
      <c r="J58" s="407">
        <f t="shared" si="6"/>
        <v>-2.1051578546580671E-2</v>
      </c>
    </row>
    <row r="59" spans="2:12" ht="15" x14ac:dyDescent="0.2">
      <c r="B59" s="430"/>
      <c r="C59" s="430"/>
      <c r="D59" s="447"/>
      <c r="E59" s="447"/>
      <c r="F59" s="447"/>
      <c r="G59" s="447"/>
      <c r="H59" s="448"/>
      <c r="I59" s="407"/>
      <c r="J59" s="407"/>
    </row>
    <row r="60" spans="2:12" ht="28.5" x14ac:dyDescent="0.2">
      <c r="B60" s="119" t="s">
        <v>399</v>
      </c>
      <c r="C60" s="39" t="s">
        <v>389</v>
      </c>
      <c r="D60" s="435">
        <f>SUM(D52:D58)</f>
        <v>129421.08456971368</v>
      </c>
      <c r="E60" s="435">
        <f t="shared" ref="E60:H60" si="7">SUM(E52:E58)</f>
        <v>83218.461715736412</v>
      </c>
      <c r="F60" s="435">
        <f t="shared" si="7"/>
        <v>69803.982153862002</v>
      </c>
      <c r="G60" s="435">
        <f t="shared" si="7"/>
        <v>74506.818845359187</v>
      </c>
      <c r="H60" s="435">
        <f t="shared" si="7"/>
        <v>74081.998621409221</v>
      </c>
      <c r="I60" s="407">
        <f t="shared" si="5"/>
        <v>-0.42758941583815602</v>
      </c>
      <c r="J60" s="407">
        <f t="shared" si="6"/>
        <v>-5.7017630135530453E-3</v>
      </c>
    </row>
    <row r="61" spans="2:12" ht="15" x14ac:dyDescent="0.25">
      <c r="B61" s="51"/>
      <c r="C61" s="51"/>
      <c r="D61" s="108"/>
      <c r="E61" s="108"/>
      <c r="F61" s="108"/>
      <c r="G61" s="108"/>
      <c r="H61" s="108"/>
      <c r="I61" s="54"/>
      <c r="J61" s="54"/>
    </row>
    <row r="62" spans="2:12" ht="15" x14ac:dyDescent="0.25">
      <c r="B62" s="109" t="s">
        <v>400</v>
      </c>
      <c r="C62" s="109"/>
      <c r="D62" s="106"/>
      <c r="E62" s="106"/>
      <c r="F62" s="106"/>
      <c r="G62" s="106"/>
      <c r="H62" s="107"/>
      <c r="I62" s="104"/>
      <c r="J62" s="105"/>
    </row>
    <row r="63" spans="2:12" ht="14.25" x14ac:dyDescent="0.2">
      <c r="B63" s="83"/>
      <c r="C63" s="83"/>
      <c r="D63" s="110"/>
      <c r="E63" s="110"/>
      <c r="F63" s="111"/>
      <c r="G63" s="110"/>
      <c r="H63" s="110"/>
    </row>
    <row r="64" spans="2:12" ht="15" x14ac:dyDescent="0.2">
      <c r="B64" s="522" t="s">
        <v>186</v>
      </c>
      <c r="C64" s="522"/>
      <c r="D64" s="522"/>
      <c r="E64" s="522"/>
      <c r="F64" s="522"/>
      <c r="G64" s="522"/>
      <c r="H64" s="522"/>
      <c r="I64" s="522"/>
      <c r="J64" s="522"/>
    </row>
    <row r="65" spans="2:12" ht="14.25" x14ac:dyDescent="0.2">
      <c r="B65" s="268" t="s">
        <v>401</v>
      </c>
      <c r="C65" s="388"/>
      <c r="D65" s="248"/>
      <c r="E65" s="248"/>
      <c r="F65" s="248"/>
      <c r="G65" s="248"/>
      <c r="H65" s="249"/>
      <c r="I65" s="265"/>
      <c r="J65" s="253"/>
    </row>
    <row r="66" spans="2:12" ht="14.25" x14ac:dyDescent="0.2">
      <c r="B66" s="388"/>
      <c r="C66" s="388"/>
      <c r="D66" s="248"/>
      <c r="E66" s="248"/>
      <c r="F66" s="248"/>
      <c r="G66" s="248"/>
      <c r="H66" s="249"/>
      <c r="I66" s="265"/>
      <c r="J66" s="253"/>
    </row>
    <row r="67" spans="2:12" ht="15" x14ac:dyDescent="0.2">
      <c r="B67" s="522" t="s">
        <v>114</v>
      </c>
      <c r="C67" s="522"/>
      <c r="D67" s="522"/>
      <c r="E67" s="522"/>
      <c r="F67" s="522"/>
      <c r="G67" s="522"/>
      <c r="H67" s="522"/>
      <c r="I67" s="522"/>
      <c r="J67" s="522"/>
    </row>
    <row r="68" spans="2:12" ht="26.25" customHeight="1" x14ac:dyDescent="0.2">
      <c r="B68" s="523" t="s">
        <v>402</v>
      </c>
      <c r="C68" s="523"/>
      <c r="D68" s="523"/>
      <c r="E68" s="523"/>
      <c r="F68" s="523"/>
      <c r="G68" s="523"/>
      <c r="H68" s="523"/>
      <c r="I68" s="523"/>
      <c r="J68" s="523"/>
    </row>
    <row r="69" spans="2:12" ht="14.25" x14ac:dyDescent="0.2">
      <c r="B69" s="83"/>
      <c r="C69" s="83"/>
      <c r="D69" s="110"/>
      <c r="E69" s="110"/>
      <c r="F69" s="111"/>
      <c r="G69" s="110"/>
      <c r="H69" s="110"/>
    </row>
    <row r="70" spans="2:12" ht="14.25" x14ac:dyDescent="0.2">
      <c r="B70" s="83"/>
      <c r="C70" s="83"/>
      <c r="D70" s="110"/>
      <c r="E70" s="110"/>
      <c r="F70" s="111"/>
      <c r="G70" s="110"/>
      <c r="H70" s="110"/>
    </row>
    <row r="71" spans="2:12" ht="20.45" customHeight="1" x14ac:dyDescent="0.2">
      <c r="B71" s="416" t="s">
        <v>403</v>
      </c>
      <c r="C71" s="414" t="s">
        <v>93</v>
      </c>
      <c r="D71" s="342"/>
      <c r="E71" s="342" t="s">
        <v>404</v>
      </c>
      <c r="F71" s="342" t="s">
        <v>404</v>
      </c>
      <c r="G71" s="344"/>
      <c r="H71" s="344"/>
      <c r="I71" s="460"/>
      <c r="J71" s="461"/>
    </row>
    <row r="72" spans="2:12" ht="45" customHeight="1" x14ac:dyDescent="0.2">
      <c r="B72" s="39" t="s">
        <v>331</v>
      </c>
      <c r="C72" s="418"/>
      <c r="D72" s="419" t="s">
        <v>94</v>
      </c>
      <c r="E72" s="419" t="s">
        <v>95</v>
      </c>
      <c r="F72" s="419" t="s">
        <v>96</v>
      </c>
      <c r="G72" s="419" t="s">
        <v>97</v>
      </c>
      <c r="H72" s="419" t="s">
        <v>98</v>
      </c>
      <c r="I72" s="411" t="s">
        <v>332</v>
      </c>
      <c r="J72" s="411" t="s">
        <v>333</v>
      </c>
      <c r="L72" s="38"/>
    </row>
    <row r="73" spans="2:12" ht="15" x14ac:dyDescent="0.2">
      <c r="B73" s="430"/>
      <c r="C73" s="430"/>
      <c r="D73" s="408"/>
      <c r="E73" s="408"/>
      <c r="F73" s="408"/>
      <c r="G73" s="408"/>
      <c r="H73" s="408"/>
      <c r="I73" s="420"/>
      <c r="J73" s="420"/>
    </row>
    <row r="74" spans="2:12" ht="15" x14ac:dyDescent="0.25">
      <c r="B74" s="24" t="s">
        <v>405</v>
      </c>
      <c r="C74" s="24"/>
      <c r="D74" s="452" t="s">
        <v>375</v>
      </c>
      <c r="E74" s="452" t="s">
        <v>375</v>
      </c>
      <c r="F74" s="417">
        <v>0.24</v>
      </c>
      <c r="G74" s="417">
        <v>0.22</v>
      </c>
      <c r="H74" s="432">
        <v>0.23</v>
      </c>
      <c r="I74" s="421"/>
      <c r="J74" s="421"/>
    </row>
    <row r="75" spans="2:12" ht="14.25" x14ac:dyDescent="0.2">
      <c r="B75" s="83"/>
      <c r="C75" s="83"/>
      <c r="D75" s="60"/>
      <c r="E75" s="60"/>
      <c r="F75" s="60"/>
      <c r="G75" s="60"/>
      <c r="H75" s="112"/>
    </row>
    <row r="76" spans="2:12" ht="15" x14ac:dyDescent="0.2">
      <c r="B76" s="522" t="s">
        <v>186</v>
      </c>
      <c r="C76" s="522"/>
      <c r="D76" s="522"/>
      <c r="E76" s="522"/>
      <c r="F76" s="522"/>
      <c r="G76" s="522"/>
      <c r="H76" s="522"/>
      <c r="I76" s="522"/>
      <c r="J76" s="522"/>
    </row>
    <row r="77" spans="2:12" ht="14.25" x14ac:dyDescent="0.2">
      <c r="B77" s="268" t="s">
        <v>406</v>
      </c>
      <c r="C77" s="388"/>
      <c r="D77" s="248"/>
      <c r="E77" s="248"/>
      <c r="F77" s="248"/>
      <c r="G77" s="248"/>
      <c r="H77" s="249"/>
      <c r="I77" s="265"/>
      <c r="J77" s="253"/>
    </row>
    <row r="78" spans="2:12" ht="14.25" x14ac:dyDescent="0.2">
      <c r="B78" s="388"/>
      <c r="C78" s="388"/>
      <c r="D78" s="248"/>
      <c r="E78" s="248"/>
      <c r="F78" s="248"/>
      <c r="G78" s="248"/>
      <c r="H78" s="249"/>
      <c r="I78" s="265"/>
      <c r="J78" s="253"/>
    </row>
    <row r="79" spans="2:12" ht="15" x14ac:dyDescent="0.2">
      <c r="B79" s="522" t="s">
        <v>114</v>
      </c>
      <c r="C79" s="522"/>
      <c r="D79" s="522"/>
      <c r="E79" s="522"/>
      <c r="F79" s="522"/>
      <c r="G79" s="522"/>
      <c r="H79" s="522"/>
      <c r="I79" s="522"/>
      <c r="J79" s="522"/>
    </row>
    <row r="80" spans="2:12" ht="75" customHeight="1" x14ac:dyDescent="0.2">
      <c r="B80" s="523" t="s">
        <v>407</v>
      </c>
      <c r="C80" s="523"/>
      <c r="D80" s="523"/>
      <c r="E80" s="523"/>
      <c r="F80" s="523"/>
      <c r="G80" s="523"/>
      <c r="H80" s="523"/>
      <c r="I80" s="523"/>
      <c r="J80" s="523"/>
    </row>
    <row r="81" spans="2:12" ht="14.25" x14ac:dyDescent="0.2">
      <c r="B81" s="83"/>
      <c r="C81" s="83"/>
      <c r="D81" s="60"/>
      <c r="E81" s="60"/>
      <c r="F81" s="60"/>
      <c r="G81" s="60"/>
      <c r="H81" s="112"/>
    </row>
    <row r="82" spans="2:12" ht="15" x14ac:dyDescent="0.25">
      <c r="B82" s="48"/>
      <c r="C82" s="48"/>
    </row>
    <row r="83" spans="2:12" ht="20.45" customHeight="1" x14ac:dyDescent="0.2">
      <c r="B83" s="341" t="s">
        <v>408</v>
      </c>
      <c r="C83" s="414" t="s">
        <v>93</v>
      </c>
      <c r="D83" s="342"/>
      <c r="E83" s="342"/>
      <c r="F83" s="342"/>
      <c r="G83" s="344"/>
      <c r="H83" s="344"/>
      <c r="I83" s="462"/>
      <c r="J83" s="463"/>
    </row>
    <row r="84" spans="2:12" ht="45" customHeight="1" x14ac:dyDescent="0.2">
      <c r="B84" s="428"/>
      <c r="C84" s="120"/>
      <c r="D84" s="374" t="s">
        <v>94</v>
      </c>
      <c r="E84" s="374" t="s">
        <v>95</v>
      </c>
      <c r="F84" s="374" t="s">
        <v>96</v>
      </c>
      <c r="G84" s="374" t="s">
        <v>97</v>
      </c>
      <c r="H84" s="374" t="s">
        <v>98</v>
      </c>
      <c r="I84" s="390" t="s">
        <v>332</v>
      </c>
      <c r="J84" s="390" t="s">
        <v>333</v>
      </c>
      <c r="L84" s="38"/>
    </row>
    <row r="85" spans="2:12" ht="15" x14ac:dyDescent="0.2">
      <c r="B85" s="404"/>
      <c r="C85" s="430"/>
      <c r="D85" s="411"/>
      <c r="E85" s="411"/>
      <c r="F85" s="411"/>
      <c r="G85" s="411"/>
      <c r="H85" s="411"/>
      <c r="I85" s="411"/>
      <c r="J85" s="411"/>
      <c r="L85" s="38"/>
    </row>
    <row r="86" spans="2:12" ht="31.5" x14ac:dyDescent="0.2">
      <c r="B86" s="119" t="s">
        <v>409</v>
      </c>
      <c r="C86" s="39"/>
      <c r="D86" s="374"/>
      <c r="E86" s="374"/>
      <c r="F86" s="374"/>
      <c r="G86" s="374"/>
      <c r="H86" s="374"/>
      <c r="I86" s="390"/>
      <c r="J86" s="390"/>
      <c r="L86" s="38"/>
    </row>
    <row r="87" spans="2:12" ht="15" x14ac:dyDescent="0.2">
      <c r="B87" s="451" t="s">
        <v>410</v>
      </c>
      <c r="C87" s="450"/>
      <c r="D87" s="436">
        <v>3350.6175413655001</v>
      </c>
      <c r="E87" s="436">
        <v>2896.6568157843999</v>
      </c>
      <c r="F87" s="436">
        <v>3080.3491415681001</v>
      </c>
      <c r="G87" s="436">
        <v>3018.0251359444001</v>
      </c>
      <c r="H87" s="437">
        <v>4153.6884978489998</v>
      </c>
      <c r="I87" s="400">
        <f>(H87-D87)/D87</f>
        <v>0.23967849107487771</v>
      </c>
      <c r="J87" s="400">
        <f t="shared" ref="J87:J119" si="8">(H87-G87)/G87</f>
        <v>0.37629353989764835</v>
      </c>
    </row>
    <row r="88" spans="2:12" ht="15" x14ac:dyDescent="0.2">
      <c r="B88" s="451" t="s">
        <v>411</v>
      </c>
      <c r="C88" s="450"/>
      <c r="D88" s="436">
        <v>536.10519645267004</v>
      </c>
      <c r="E88" s="436">
        <v>544.91804908351003</v>
      </c>
      <c r="F88" s="436">
        <v>2905.8070289450998</v>
      </c>
      <c r="G88" s="436">
        <v>563.94179718106</v>
      </c>
      <c r="H88" s="437">
        <v>409.72043669285</v>
      </c>
      <c r="I88" s="400">
        <f t="shared" ref="I88:I119" si="9">(H88-D88)/D88</f>
        <v>-0.23574619420981102</v>
      </c>
      <c r="J88" s="400">
        <f t="shared" si="8"/>
        <v>-0.27347034970471512</v>
      </c>
    </row>
    <row r="89" spans="2:12" ht="15" x14ac:dyDescent="0.2">
      <c r="B89" s="451" t="s">
        <v>412</v>
      </c>
      <c r="C89" s="450"/>
      <c r="D89" s="436">
        <v>927.39891129569003</v>
      </c>
      <c r="E89" s="436">
        <v>67.866427881681005</v>
      </c>
      <c r="F89" s="436">
        <v>2431.3296973178999</v>
      </c>
      <c r="G89" s="436">
        <v>563.31902647058996</v>
      </c>
      <c r="H89" s="437">
        <v>709.44336176470995</v>
      </c>
      <c r="I89" s="400">
        <f t="shared" si="9"/>
        <v>-0.23501812097931993</v>
      </c>
      <c r="J89" s="400">
        <f t="shared" si="8"/>
        <v>0.25939889907437541</v>
      </c>
    </row>
    <row r="90" spans="2:12" ht="15" x14ac:dyDescent="0.2">
      <c r="B90" s="451" t="s">
        <v>413</v>
      </c>
      <c r="C90" s="450"/>
      <c r="D90" s="436">
        <v>1140.9400992065</v>
      </c>
      <c r="E90" s="436">
        <v>2311.1522971072</v>
      </c>
      <c r="F90" s="436">
        <v>2133.0959509418999</v>
      </c>
      <c r="G90" s="436">
        <v>1902.4631577847999</v>
      </c>
      <c r="H90" s="437">
        <v>1430.2955316678999</v>
      </c>
      <c r="I90" s="400">
        <f t="shared" si="9"/>
        <v>0.25361141453669706</v>
      </c>
      <c r="J90" s="400">
        <f t="shared" si="8"/>
        <v>-0.24818752688314083</v>
      </c>
    </row>
    <row r="91" spans="2:12" ht="15" x14ac:dyDescent="0.2">
      <c r="B91" s="451" t="s">
        <v>414</v>
      </c>
      <c r="C91" s="450"/>
      <c r="D91" s="436">
        <v>1496.120368223</v>
      </c>
      <c r="E91" s="436">
        <v>1330.5579432679999</v>
      </c>
      <c r="F91" s="436">
        <v>1910.4212470588</v>
      </c>
      <c r="G91" s="436">
        <v>0</v>
      </c>
      <c r="H91" s="437">
        <v>1511.0127377798001</v>
      </c>
      <c r="I91" s="400">
        <f t="shared" si="9"/>
        <v>9.9539915859098421E-3</v>
      </c>
      <c r="J91" s="400"/>
    </row>
    <row r="92" spans="2:12" ht="15" x14ac:dyDescent="0.2">
      <c r="B92" s="451" t="s">
        <v>415</v>
      </c>
      <c r="C92" s="450"/>
      <c r="D92" s="436">
        <v>1187.9689929069</v>
      </c>
      <c r="E92" s="436">
        <v>1784.3296866856999</v>
      </c>
      <c r="F92" s="436">
        <v>1522.0360717282999</v>
      </c>
      <c r="G92" s="436">
        <v>1924.3793578948</v>
      </c>
      <c r="H92" s="437">
        <v>1490.819831579</v>
      </c>
      <c r="I92" s="400">
        <f t="shared" si="9"/>
        <v>0.25493160215490085</v>
      </c>
      <c r="J92" s="400">
        <f t="shared" si="8"/>
        <v>-0.22529836673684658</v>
      </c>
    </row>
    <row r="93" spans="2:12" ht="15" x14ac:dyDescent="0.2">
      <c r="B93" s="451" t="s">
        <v>416</v>
      </c>
      <c r="C93" s="450"/>
      <c r="D93" s="436">
        <v>2146.5678199611002</v>
      </c>
      <c r="E93" s="436">
        <v>2023.5629943920001</v>
      </c>
      <c r="F93" s="436">
        <v>1456.6344243284</v>
      </c>
      <c r="G93" s="436">
        <v>2150.7029355789</v>
      </c>
      <c r="H93" s="437">
        <v>1292.7570007894999</v>
      </c>
      <c r="I93" s="400">
        <f t="shared" si="9"/>
        <v>-0.39775627456628554</v>
      </c>
      <c r="J93" s="400">
        <f t="shared" si="8"/>
        <v>-0.39891419711968201</v>
      </c>
    </row>
    <row r="94" spans="2:12" ht="15" x14ac:dyDescent="0.2">
      <c r="B94" s="451" t="s">
        <v>417</v>
      </c>
      <c r="C94" s="450"/>
      <c r="D94" s="436">
        <v>1416.3099477015001</v>
      </c>
      <c r="E94" s="436">
        <v>1329.0709876586</v>
      </c>
      <c r="F94" s="436">
        <v>1215.0362063207001</v>
      </c>
      <c r="G94" s="436">
        <v>1065.5588767593999</v>
      </c>
      <c r="H94" s="437">
        <v>1120.5696779023999</v>
      </c>
      <c r="I94" s="400">
        <f t="shared" si="9"/>
        <v>-0.20881041630686198</v>
      </c>
      <c r="J94" s="400">
        <f t="shared" si="8"/>
        <v>5.1626242662723608E-2</v>
      </c>
    </row>
    <row r="95" spans="2:12" ht="15" x14ac:dyDescent="0.2">
      <c r="B95" s="451" t="s">
        <v>418</v>
      </c>
      <c r="C95" s="450"/>
      <c r="D95" s="436">
        <v>1860.7302273275</v>
      </c>
      <c r="E95" s="436">
        <v>1573.2424929266001</v>
      </c>
      <c r="F95" s="436">
        <v>1168.8005535589</v>
      </c>
      <c r="G95" s="436">
        <v>1007.9698146951999</v>
      </c>
      <c r="H95" s="437">
        <v>1053.4375140135</v>
      </c>
      <c r="I95" s="400">
        <f t="shared" si="9"/>
        <v>-0.43385800985964817</v>
      </c>
      <c r="J95" s="400">
        <f t="shared" si="8"/>
        <v>4.5108195360045664E-2</v>
      </c>
    </row>
    <row r="96" spans="2:12" ht="15" x14ac:dyDescent="0.2">
      <c r="B96" s="451" t="s">
        <v>419</v>
      </c>
      <c r="C96" s="450"/>
      <c r="D96" s="436">
        <v>976.13089353941996</v>
      </c>
      <c r="E96" s="436">
        <v>888.65716001089004</v>
      </c>
      <c r="F96" s="436">
        <v>996.88176923074002</v>
      </c>
      <c r="G96" s="436">
        <v>927.36654999997995</v>
      </c>
      <c r="H96" s="437">
        <v>922.84550242506998</v>
      </c>
      <c r="I96" s="400">
        <f t="shared" si="9"/>
        <v>-5.4588366649414015E-2</v>
      </c>
      <c r="J96" s="400">
        <f t="shared" si="8"/>
        <v>-4.8751462675789515E-3</v>
      </c>
    </row>
    <row r="97" spans="2:10" ht="15" x14ac:dyDescent="0.2">
      <c r="B97" s="451" t="s">
        <v>420</v>
      </c>
      <c r="C97" s="450"/>
      <c r="D97" s="436">
        <v>1295.9201435497</v>
      </c>
      <c r="E97" s="436">
        <v>1072.4084568815999</v>
      </c>
      <c r="F97" s="436">
        <v>990.48259093426998</v>
      </c>
      <c r="G97" s="436">
        <v>860.75006153703998</v>
      </c>
      <c r="H97" s="437">
        <v>757.91180822990998</v>
      </c>
      <c r="I97" s="400">
        <f t="shared" si="9"/>
        <v>-0.41515546926071589</v>
      </c>
      <c r="J97" s="400">
        <f t="shared" si="8"/>
        <v>-0.11947516230610765</v>
      </c>
    </row>
    <row r="98" spans="2:10" ht="15" x14ac:dyDescent="0.2">
      <c r="B98" s="451" t="s">
        <v>421</v>
      </c>
      <c r="C98" s="450"/>
      <c r="D98" s="436">
        <v>925.63439538309001</v>
      </c>
      <c r="E98" s="436">
        <v>378.13834800000001</v>
      </c>
      <c r="F98" s="436">
        <v>913.59974159102001</v>
      </c>
      <c r="G98" s="436">
        <v>641.17612078457</v>
      </c>
      <c r="H98" s="437">
        <v>636.54034598037003</v>
      </c>
      <c r="I98" s="400">
        <f t="shared" si="9"/>
        <v>-0.31231990821070704</v>
      </c>
      <c r="J98" s="400">
        <f t="shared" si="8"/>
        <v>-7.2301114372872151E-3</v>
      </c>
    </row>
    <row r="99" spans="2:10" ht="15" x14ac:dyDescent="0.2">
      <c r="B99" s="451" t="s">
        <v>422</v>
      </c>
      <c r="C99" s="450"/>
      <c r="D99" s="436">
        <v>1396.4000030847001</v>
      </c>
      <c r="E99" s="436">
        <v>1095.9343767989999</v>
      </c>
      <c r="F99" s="436">
        <v>859.84603134181998</v>
      </c>
      <c r="G99" s="436">
        <v>589.18295454546001</v>
      </c>
      <c r="H99" s="437">
        <v>732.35144318180005</v>
      </c>
      <c r="I99" s="400">
        <f t="shared" si="9"/>
        <v>-0.47554322431680879</v>
      </c>
      <c r="J99" s="400">
        <f t="shared" si="8"/>
        <v>0.24299496027815498</v>
      </c>
    </row>
    <row r="100" spans="2:10" ht="15" x14ac:dyDescent="0.2">
      <c r="B100" s="451" t="s">
        <v>423</v>
      </c>
      <c r="C100" s="450"/>
      <c r="D100" s="436">
        <v>984.67053428749</v>
      </c>
      <c r="E100" s="436">
        <v>1033.716584605</v>
      </c>
      <c r="F100" s="436">
        <v>821.26645691058002</v>
      </c>
      <c r="G100" s="436">
        <v>546.02411048952001</v>
      </c>
      <c r="H100" s="437">
        <v>142.46136345734001</v>
      </c>
      <c r="I100" s="400">
        <f t="shared" si="9"/>
        <v>-0.85532078142215828</v>
      </c>
      <c r="J100" s="400">
        <f t="shared" si="8"/>
        <v>-0.73909327313473228</v>
      </c>
    </row>
    <row r="101" spans="2:10" ht="15" x14ac:dyDescent="0.2">
      <c r="B101" s="451" t="s">
        <v>424</v>
      </c>
      <c r="C101" s="450"/>
      <c r="D101" s="436">
        <v>3056.5279295161999</v>
      </c>
      <c r="E101" s="436">
        <v>1022.0834090909</v>
      </c>
      <c r="F101" s="436">
        <v>800.01560666667001</v>
      </c>
      <c r="G101" s="436">
        <v>1865.3849172893999</v>
      </c>
      <c r="H101" s="437">
        <v>3366.6780656535998</v>
      </c>
      <c r="I101" s="400">
        <f t="shared" si="9"/>
        <v>0.10147138952742751</v>
      </c>
      <c r="J101" s="400">
        <f t="shared" si="8"/>
        <v>0.80481681525855608</v>
      </c>
    </row>
    <row r="102" spans="2:10" ht="15" x14ac:dyDescent="0.2">
      <c r="B102" s="451" t="s">
        <v>425</v>
      </c>
      <c r="C102" s="450"/>
      <c r="D102" s="436">
        <v>1058.9840067327</v>
      </c>
      <c r="E102" s="436">
        <v>800.93552966101004</v>
      </c>
      <c r="F102" s="436">
        <v>727.05213089433005</v>
      </c>
      <c r="G102" s="436">
        <v>667.22693387753998</v>
      </c>
      <c r="H102" s="437">
        <v>686.90377795918005</v>
      </c>
      <c r="I102" s="400">
        <f t="shared" si="9"/>
        <v>-0.3513558527871492</v>
      </c>
      <c r="J102" s="400">
        <f t="shared" si="8"/>
        <v>2.9490482297064278E-2</v>
      </c>
    </row>
    <row r="103" spans="2:10" ht="15" x14ac:dyDescent="0.2">
      <c r="B103" s="451" t="s">
        <v>426</v>
      </c>
      <c r="C103" s="450"/>
      <c r="D103" s="436">
        <v>466.62084713710999</v>
      </c>
      <c r="E103" s="436">
        <v>151.18768778641001</v>
      </c>
      <c r="F103" s="436">
        <v>669.78406500000006</v>
      </c>
      <c r="G103" s="436">
        <v>152.22551828571</v>
      </c>
      <c r="H103" s="437">
        <v>232.56209142857</v>
      </c>
      <c r="I103" s="400">
        <f t="shared" si="9"/>
        <v>-0.50160372633279526</v>
      </c>
      <c r="J103" s="400">
        <f t="shared" si="8"/>
        <v>0.52774708240491841</v>
      </c>
    </row>
    <row r="104" spans="2:10" ht="15" x14ac:dyDescent="0.2">
      <c r="B104" s="451" t="s">
        <v>427</v>
      </c>
      <c r="C104" s="450"/>
      <c r="D104" s="436">
        <v>964.97514760449997</v>
      </c>
      <c r="E104" s="436">
        <v>1012.410747191</v>
      </c>
      <c r="F104" s="436">
        <v>666.09360315789002</v>
      </c>
      <c r="G104" s="436">
        <v>293.24130000000002</v>
      </c>
      <c r="H104" s="437">
        <v>237.04654090909</v>
      </c>
      <c r="I104" s="400">
        <f t="shared" si="9"/>
        <v>-0.7543495897303204</v>
      </c>
      <c r="J104" s="400">
        <f t="shared" si="8"/>
        <v>-0.1916331672616034</v>
      </c>
    </row>
    <row r="105" spans="2:10" ht="15" x14ac:dyDescent="0.2">
      <c r="B105" s="451" t="s">
        <v>428</v>
      </c>
      <c r="C105" s="450"/>
      <c r="D105" s="436">
        <v>1253.7589222822</v>
      </c>
      <c r="E105" s="436">
        <v>1003.9644491757</v>
      </c>
      <c r="F105" s="436">
        <v>605.66433781566002</v>
      </c>
      <c r="G105" s="436">
        <v>480.07921872801001</v>
      </c>
      <c r="H105" s="437">
        <v>713.88116904001004</v>
      </c>
      <c r="I105" s="400">
        <f t="shared" si="9"/>
        <v>-0.43060730707260531</v>
      </c>
      <c r="J105" s="400">
        <f t="shared" si="8"/>
        <v>0.48700702132341428</v>
      </c>
    </row>
    <row r="106" spans="2:10" ht="15" x14ac:dyDescent="0.2">
      <c r="B106" s="451" t="s">
        <v>429</v>
      </c>
      <c r="C106" s="450"/>
      <c r="D106" s="436">
        <v>696.63454736842004</v>
      </c>
      <c r="E106" s="436">
        <v>641.07471746032002</v>
      </c>
      <c r="F106" s="436">
        <v>490.27202468675</v>
      </c>
      <c r="G106" s="436">
        <v>350.01525395745</v>
      </c>
      <c r="H106" s="437">
        <v>878</v>
      </c>
      <c r="I106" s="400">
        <f t="shared" si="9"/>
        <v>0.26034518861675626</v>
      </c>
      <c r="J106" s="400">
        <f t="shared" si="8"/>
        <v>1.5084621029309055</v>
      </c>
    </row>
    <row r="107" spans="2:10" ht="15" x14ac:dyDescent="0.2">
      <c r="B107" s="451" t="s">
        <v>430</v>
      </c>
      <c r="C107" s="450"/>
      <c r="D107" s="436">
        <v>1068.9576867593</v>
      </c>
      <c r="E107" s="436">
        <v>913.85927176201005</v>
      </c>
      <c r="F107" s="436">
        <v>476.29538317241997</v>
      </c>
      <c r="G107" s="436">
        <v>401.11845045312998</v>
      </c>
      <c r="H107" s="437">
        <v>372.10791175883003</v>
      </c>
      <c r="I107" s="400">
        <f t="shared" si="9"/>
        <v>-0.65189650033115054</v>
      </c>
      <c r="J107" s="400">
        <f t="shared" si="8"/>
        <v>-7.2324119375530405E-2</v>
      </c>
    </row>
    <row r="108" spans="2:10" ht="15" x14ac:dyDescent="0.2">
      <c r="B108" s="451" t="s">
        <v>431</v>
      </c>
      <c r="C108" s="450"/>
      <c r="D108" s="436">
        <v>1812.2335990692</v>
      </c>
      <c r="E108" s="436">
        <v>1572.1285948197999</v>
      </c>
      <c r="F108" s="436">
        <v>353.86146923077001</v>
      </c>
      <c r="G108" s="436">
        <v>1309.9746000001001</v>
      </c>
      <c r="H108" s="437">
        <v>740.77147692306005</v>
      </c>
      <c r="I108" s="400">
        <f t="shared" si="9"/>
        <v>-0.59123841578506464</v>
      </c>
      <c r="J108" s="400">
        <f t="shared" si="8"/>
        <v>-0.43451462576220679</v>
      </c>
    </row>
    <row r="109" spans="2:10" ht="15" x14ac:dyDescent="0.2">
      <c r="B109" s="451" t="s">
        <v>432</v>
      </c>
      <c r="C109" s="450"/>
      <c r="D109" s="436">
        <v>856.27497345016002</v>
      </c>
      <c r="E109" s="436">
        <v>794.77084830269996</v>
      </c>
      <c r="F109" s="436">
        <v>340.72557822417002</v>
      </c>
      <c r="G109" s="436">
        <v>292.17517971461001</v>
      </c>
      <c r="H109" s="437">
        <v>376.64652100324997</v>
      </c>
      <c r="I109" s="400">
        <f t="shared" si="9"/>
        <v>-0.56013368055632784</v>
      </c>
      <c r="J109" s="400">
        <f t="shared" si="8"/>
        <v>0.28911196827584612</v>
      </c>
    </row>
    <row r="110" spans="2:10" ht="15" x14ac:dyDescent="0.2">
      <c r="B110" s="451" t="s">
        <v>433</v>
      </c>
      <c r="C110" s="450"/>
      <c r="D110" s="436">
        <v>507.73672200431002</v>
      </c>
      <c r="E110" s="436">
        <v>337.37875000000003</v>
      </c>
      <c r="F110" s="436">
        <v>337.33485780423001</v>
      </c>
      <c r="G110" s="436">
        <v>156.08942498419</v>
      </c>
      <c r="H110" s="437">
        <v>249.8626021323</v>
      </c>
      <c r="I110" s="400">
        <f t="shared" si="9"/>
        <v>-0.50788944091741517</v>
      </c>
      <c r="J110" s="400">
        <f t="shared" si="8"/>
        <v>0.60076572873279599</v>
      </c>
    </row>
    <row r="111" spans="2:10" ht="15" x14ac:dyDescent="0.2">
      <c r="B111" s="451" t="s">
        <v>434</v>
      </c>
      <c r="C111" s="450"/>
      <c r="D111" s="436">
        <v>431.54249228473998</v>
      </c>
      <c r="E111" s="436">
        <v>427.03916899743001</v>
      </c>
      <c r="F111" s="436">
        <v>326.10625641645998</v>
      </c>
      <c r="G111" s="436">
        <v>285.54788149780001</v>
      </c>
      <c r="H111" s="437">
        <v>323.33635881057</v>
      </c>
      <c r="I111" s="400">
        <f t="shared" si="9"/>
        <v>-0.25074270879163735</v>
      </c>
      <c r="J111" s="400">
        <f t="shared" si="8"/>
        <v>0.13233674546824167</v>
      </c>
    </row>
    <row r="112" spans="2:10" ht="15" x14ac:dyDescent="0.2">
      <c r="B112" s="451" t="s">
        <v>435</v>
      </c>
      <c r="C112" s="450"/>
      <c r="D112" s="436">
        <v>291.71307311287001</v>
      </c>
      <c r="E112" s="436">
        <v>333.75768349205998</v>
      </c>
      <c r="F112" s="436">
        <v>301.54818708332999</v>
      </c>
      <c r="G112" s="436">
        <v>136.06293901477</v>
      </c>
      <c r="H112" s="437">
        <v>251.49208649868001</v>
      </c>
      <c r="I112" s="400">
        <f t="shared" si="9"/>
        <v>-0.13787858797342153</v>
      </c>
      <c r="J112" s="400">
        <f t="shared" si="8"/>
        <v>0.84835112573439175</v>
      </c>
    </row>
    <row r="113" spans="2:10" ht="15" x14ac:dyDescent="0.2">
      <c r="B113" s="451" t="s">
        <v>436</v>
      </c>
      <c r="C113" s="450"/>
      <c r="D113" s="436">
        <v>430.69793266918998</v>
      </c>
      <c r="E113" s="436">
        <v>303.07634105542002</v>
      </c>
      <c r="F113" s="436">
        <v>238.07349473683999</v>
      </c>
      <c r="G113" s="436">
        <v>176.53358677686001</v>
      </c>
      <c r="H113" s="437">
        <v>418.87122314048997</v>
      </c>
      <c r="I113" s="400">
        <f t="shared" si="9"/>
        <v>-2.7459406306888066E-2</v>
      </c>
      <c r="J113" s="400">
        <f t="shared" si="8"/>
        <v>1.3727565433196962</v>
      </c>
    </row>
    <row r="114" spans="2:10" ht="15" x14ac:dyDescent="0.2">
      <c r="B114" s="451" t="s">
        <v>437</v>
      </c>
      <c r="C114" s="450"/>
      <c r="D114" s="436">
        <v>845.43273129656995</v>
      </c>
      <c r="E114" s="436">
        <v>552.60937936508003</v>
      </c>
      <c r="F114" s="436">
        <v>204.67441910880001</v>
      </c>
      <c r="G114" s="436">
        <v>393.08660947499999</v>
      </c>
      <c r="H114" s="437">
        <v>713.99923774421995</v>
      </c>
      <c r="I114" s="400">
        <f t="shared" si="9"/>
        <v>-0.15546298207638751</v>
      </c>
      <c r="J114" s="400">
        <f t="shared" si="8"/>
        <v>0.81639165653041601</v>
      </c>
    </row>
    <row r="115" spans="2:10" ht="15" x14ac:dyDescent="0.2">
      <c r="B115" s="451" t="s">
        <v>438</v>
      </c>
      <c r="C115" s="450"/>
      <c r="D115" s="436">
        <v>202.12100088164999</v>
      </c>
      <c r="E115" s="436">
        <v>166.54573664662001</v>
      </c>
      <c r="F115" s="436">
        <v>190.15974543306999</v>
      </c>
      <c r="G115" s="436">
        <v>184.53441206106999</v>
      </c>
      <c r="H115" s="437">
        <v>169.49649564884999</v>
      </c>
      <c r="I115" s="400">
        <f t="shared" si="9"/>
        <v>-0.16141076429709039</v>
      </c>
      <c r="J115" s="400">
        <f t="shared" si="8"/>
        <v>-8.1491122681461373E-2</v>
      </c>
    </row>
    <row r="116" spans="2:10" ht="15" x14ac:dyDescent="0.2">
      <c r="B116" s="451" t="s">
        <v>439</v>
      </c>
      <c r="C116" s="450"/>
      <c r="D116" s="436">
        <v>432.77246049016998</v>
      </c>
      <c r="E116" s="436">
        <v>378.66967821087002</v>
      </c>
      <c r="F116" s="436">
        <v>181.46830146628</v>
      </c>
      <c r="G116" s="436">
        <v>141.94460708107999</v>
      </c>
      <c r="H116" s="437">
        <v>247.30052209090999</v>
      </c>
      <c r="I116" s="400">
        <f t="shared" si="9"/>
        <v>-0.42856686904057939</v>
      </c>
      <c r="J116" s="400">
        <f t="shared" si="8"/>
        <v>0.74223260169123428</v>
      </c>
    </row>
    <row r="117" spans="2:10" ht="15" x14ac:dyDescent="0.2">
      <c r="B117" s="451" t="s">
        <v>440</v>
      </c>
      <c r="C117" s="450"/>
      <c r="D117" s="436">
        <v>155.87700414139999</v>
      </c>
      <c r="E117" s="436">
        <v>123.11301083031999</v>
      </c>
      <c r="F117" s="436">
        <v>126.20396603773</v>
      </c>
      <c r="G117" s="436">
        <v>104.22481565836</v>
      </c>
      <c r="H117" s="437">
        <v>111.13382633451999</v>
      </c>
      <c r="I117" s="400">
        <f t="shared" si="9"/>
        <v>-0.28704155595839093</v>
      </c>
      <c r="J117" s="400">
        <f t="shared" si="8"/>
        <v>6.6289497683614404E-2</v>
      </c>
    </row>
    <row r="118" spans="2:10" ht="15" x14ac:dyDescent="0.2">
      <c r="B118" s="451" t="s">
        <v>441</v>
      </c>
      <c r="C118" s="450"/>
      <c r="D118" s="436">
        <v>41.301665743348998</v>
      </c>
      <c r="E118" s="436">
        <v>34.859857377049998</v>
      </c>
      <c r="F118" s="436">
        <v>91.859898347107006</v>
      </c>
      <c r="G118" s="436">
        <v>17.879725757576001</v>
      </c>
      <c r="H118" s="437">
        <v>31.306212991719001</v>
      </c>
      <c r="I118" s="400">
        <f t="shared" si="9"/>
        <v>-0.24201088677009625</v>
      </c>
      <c r="J118" s="400">
        <f t="shared" si="8"/>
        <v>0.75093362259507401</v>
      </c>
    </row>
    <row r="119" spans="2:10" ht="15" x14ac:dyDescent="0.2">
      <c r="B119" s="451" t="s">
        <v>442</v>
      </c>
      <c r="C119" s="450"/>
      <c r="D119" s="436">
        <v>32.716054661191002</v>
      </c>
      <c r="E119" s="436">
        <v>31.251576657291</v>
      </c>
      <c r="F119" s="436">
        <v>15.739193181818001</v>
      </c>
      <c r="G119" s="436">
        <v>12.873899919355001</v>
      </c>
      <c r="H119" s="437">
        <v>7.690300967742</v>
      </c>
      <c r="I119" s="400">
        <f t="shared" si="9"/>
        <v>-0.76493800834534853</v>
      </c>
      <c r="J119" s="400">
        <f t="shared" si="8"/>
        <v>-0.40264403048681663</v>
      </c>
    </row>
    <row r="120" spans="2:10" ht="14.25" x14ac:dyDescent="0.2">
      <c r="B120" s="53"/>
      <c r="C120" s="53"/>
    </row>
    <row r="121" spans="2:10" ht="15" x14ac:dyDescent="0.2">
      <c r="B121" s="522" t="s">
        <v>186</v>
      </c>
      <c r="C121" s="522"/>
      <c r="D121" s="522"/>
      <c r="E121" s="522"/>
      <c r="F121" s="522"/>
      <c r="G121" s="522"/>
      <c r="H121" s="522"/>
      <c r="I121" s="522"/>
      <c r="J121" s="522"/>
    </row>
    <row r="122" spans="2:10" ht="14.1" customHeight="1" x14ac:dyDescent="0.2">
      <c r="B122" s="525" t="s">
        <v>359</v>
      </c>
      <c r="C122" s="525"/>
      <c r="D122" s="525"/>
      <c r="E122" s="525"/>
      <c r="F122" s="525"/>
      <c r="G122" s="525"/>
      <c r="H122" s="525"/>
      <c r="I122" s="525"/>
      <c r="J122" s="525"/>
    </row>
    <row r="123" spans="2:10" ht="14.1" customHeight="1" x14ac:dyDescent="0.2">
      <c r="B123" s="525" t="s">
        <v>443</v>
      </c>
      <c r="C123" s="525"/>
      <c r="D123" s="525"/>
      <c r="E123" s="525"/>
      <c r="F123" s="525"/>
      <c r="G123" s="525"/>
      <c r="H123" s="525"/>
      <c r="I123" s="525"/>
      <c r="J123" s="525"/>
    </row>
    <row r="124" spans="2:10" ht="14.25" x14ac:dyDescent="0.2">
      <c r="B124" s="268"/>
      <c r="C124" s="388"/>
      <c r="D124" s="248"/>
      <c r="E124" s="248"/>
      <c r="F124" s="248"/>
      <c r="G124" s="248"/>
      <c r="H124" s="249"/>
      <c r="I124" s="265"/>
      <c r="J124" s="253"/>
    </row>
    <row r="125" spans="2:10" ht="15" x14ac:dyDescent="0.2">
      <c r="B125" s="522" t="s">
        <v>114</v>
      </c>
      <c r="C125" s="522"/>
      <c r="D125" s="522"/>
      <c r="E125" s="522"/>
      <c r="F125" s="522"/>
      <c r="G125" s="522"/>
      <c r="H125" s="522"/>
      <c r="I125" s="522"/>
      <c r="J125" s="522"/>
    </row>
    <row r="126" spans="2:10" ht="75" customHeight="1" x14ac:dyDescent="0.2">
      <c r="B126" s="523" t="s">
        <v>444</v>
      </c>
      <c r="C126" s="523"/>
      <c r="D126" s="523"/>
      <c r="E126" s="523"/>
      <c r="F126" s="523"/>
      <c r="G126" s="523"/>
      <c r="H126" s="523"/>
      <c r="I126" s="523"/>
      <c r="J126" s="523"/>
    </row>
  </sheetData>
  <mergeCells count="15">
    <mergeCell ref="B64:J64"/>
    <mergeCell ref="B33:J33"/>
    <mergeCell ref="B34:J34"/>
    <mergeCell ref="B36:J36"/>
    <mergeCell ref="B37:J37"/>
    <mergeCell ref="B121:J121"/>
    <mergeCell ref="B125:J125"/>
    <mergeCell ref="B126:J126"/>
    <mergeCell ref="B67:J67"/>
    <mergeCell ref="B68:J68"/>
    <mergeCell ref="B76:J76"/>
    <mergeCell ref="B79:J79"/>
    <mergeCell ref="B80:J80"/>
    <mergeCell ref="B122:J122"/>
    <mergeCell ref="B123:J123"/>
  </mergeCells>
  <hyperlinks>
    <hyperlink ref="A1" location="Contents!A1" display="Contents" xr:uid="{A9226B07-C0BF-42ED-8F3A-CFC6FF780B2A}"/>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rowBreaks count="2" manualBreakCount="2">
    <brk id="47" max="16383" man="1"/>
    <brk id="81" max="16383" man="1"/>
  </row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CC29-D47D-437F-9865-61CE33299C5D}">
  <sheetPr>
    <pageSetUpPr fitToPage="1"/>
  </sheetPr>
  <dimension ref="A1:AB60"/>
  <sheetViews>
    <sheetView zoomScale="80" zoomScaleNormal="80" workbookViewId="0">
      <pane xSplit="1" ySplit="1" topLeftCell="B2" activePane="bottomRight" state="frozen"/>
      <selection pane="topRight"/>
      <selection pane="bottomLeft"/>
      <selection pane="bottomRight"/>
    </sheetView>
  </sheetViews>
  <sheetFormatPr defaultColWidth="8.7109375" defaultRowHeight="12.75" x14ac:dyDescent="0.2"/>
  <cols>
    <col min="1" max="1" width="12.7109375" style="23" customWidth="1"/>
    <col min="2" max="2" width="59.42578125" style="23" customWidth="1"/>
    <col min="3" max="3" width="25.42578125" style="23" customWidth="1"/>
    <col min="4" max="9" width="18.42578125" style="23" customWidth="1"/>
    <col min="10" max="10" width="18.42578125" style="113" customWidth="1"/>
    <col min="11" max="16384" width="8.7109375" style="23"/>
  </cols>
  <sheetData>
    <row r="1" spans="1:28" ht="47.25" customHeight="1" x14ac:dyDescent="0.2">
      <c r="A1" s="184" t="s">
        <v>0</v>
      </c>
      <c r="B1" s="181"/>
      <c r="C1" s="181"/>
      <c r="D1" s="181"/>
      <c r="E1" s="181"/>
      <c r="F1" s="181"/>
      <c r="G1" s="181"/>
      <c r="H1" s="181"/>
      <c r="I1" s="181"/>
      <c r="J1" s="183"/>
      <c r="K1" s="181"/>
      <c r="L1" s="181"/>
      <c r="M1" s="181"/>
      <c r="N1" s="181"/>
      <c r="O1" s="181"/>
      <c r="P1" s="181"/>
      <c r="Q1" s="181"/>
      <c r="R1" s="181"/>
      <c r="S1" s="181"/>
      <c r="T1" s="181"/>
      <c r="U1" s="181"/>
      <c r="V1" s="181"/>
    </row>
    <row r="2" spans="1:28" x14ac:dyDescent="0.2">
      <c r="A2" s="46"/>
      <c r="B2" s="46"/>
      <c r="C2" s="46"/>
      <c r="D2" s="46"/>
      <c r="E2" s="46"/>
      <c r="F2" s="46"/>
      <c r="G2" s="46"/>
      <c r="H2" s="46"/>
      <c r="I2" s="46"/>
      <c r="J2" s="114"/>
      <c r="K2" s="46"/>
      <c r="L2" s="46"/>
      <c r="M2" s="46"/>
      <c r="N2" s="46"/>
      <c r="O2" s="46"/>
      <c r="P2" s="46"/>
      <c r="Q2" s="46"/>
      <c r="R2" s="46"/>
      <c r="S2" s="46"/>
      <c r="T2" s="46"/>
      <c r="U2" s="46"/>
      <c r="V2" s="46"/>
      <c r="W2" s="46"/>
      <c r="X2" s="46"/>
      <c r="Y2" s="46"/>
      <c r="Z2" s="46"/>
      <c r="AA2" s="46"/>
      <c r="AB2" s="46"/>
    </row>
    <row r="4" spans="1:28" ht="15" x14ac:dyDescent="0.25">
      <c r="B4" s="3"/>
      <c r="C4" s="3"/>
    </row>
    <row r="6" spans="1:28" ht="24" thickBot="1" x14ac:dyDescent="0.4">
      <c r="B6" s="210" t="s">
        <v>445</v>
      </c>
      <c r="C6" s="333"/>
      <c r="D6" s="387"/>
      <c r="E6" s="387"/>
      <c r="F6" s="387"/>
      <c r="G6" s="387"/>
      <c r="H6" s="387"/>
      <c r="I6" s="387"/>
      <c r="J6" s="464"/>
    </row>
    <row r="8" spans="1:28" ht="15" x14ac:dyDescent="0.25">
      <c r="B8" s="48"/>
      <c r="C8" s="48"/>
    </row>
    <row r="9" spans="1:28" ht="20.45" customHeight="1" x14ac:dyDescent="0.2">
      <c r="B9" s="341" t="s">
        <v>446</v>
      </c>
      <c r="C9" s="414" t="s">
        <v>93</v>
      </c>
      <c r="D9" s="537" t="s">
        <v>331</v>
      </c>
      <c r="E9" s="537"/>
      <c r="F9" s="537"/>
      <c r="G9" s="342"/>
      <c r="H9" s="342"/>
      <c r="I9" s="465"/>
      <c r="J9" s="343"/>
    </row>
    <row r="10" spans="1:28" ht="30" customHeight="1" x14ac:dyDescent="0.2">
      <c r="B10" s="120" t="s">
        <v>331</v>
      </c>
      <c r="C10" s="120"/>
      <c r="D10" s="374" t="s">
        <v>94</v>
      </c>
      <c r="E10" s="374" t="s">
        <v>95</v>
      </c>
      <c r="F10" s="374" t="s">
        <v>96</v>
      </c>
      <c r="G10" s="374" t="s">
        <v>97</v>
      </c>
      <c r="H10" s="374" t="s">
        <v>98</v>
      </c>
      <c r="I10" s="411" t="s">
        <v>332</v>
      </c>
      <c r="J10" s="411" t="s">
        <v>333</v>
      </c>
    </row>
    <row r="11" spans="1:28" ht="27.95" customHeight="1" x14ac:dyDescent="0.2">
      <c r="B11" s="430"/>
      <c r="C11" s="430"/>
      <c r="D11" s="404"/>
      <c r="E11" s="404"/>
      <c r="F11" s="404"/>
      <c r="G11" s="404"/>
      <c r="H11" s="404"/>
      <c r="I11" s="404"/>
      <c r="J11" s="404"/>
    </row>
    <row r="12" spans="1:28" ht="15" x14ac:dyDescent="0.2">
      <c r="B12" s="119" t="s">
        <v>447</v>
      </c>
      <c r="C12" s="119"/>
      <c r="D12" s="403">
        <v>0.63025369084299998</v>
      </c>
      <c r="E12" s="403">
        <v>0.75624066386</v>
      </c>
      <c r="F12" s="403">
        <v>0.89183103482100001</v>
      </c>
      <c r="G12" s="403">
        <v>0.822408666023</v>
      </c>
      <c r="H12" s="467">
        <v>0.75497206628699998</v>
      </c>
      <c r="I12" s="440"/>
      <c r="J12" s="424"/>
    </row>
    <row r="13" spans="1:28" ht="15" x14ac:dyDescent="0.2">
      <c r="B13" s="430" t="s">
        <v>331</v>
      </c>
      <c r="C13" s="430"/>
      <c r="D13" s="424" t="s">
        <v>331</v>
      </c>
      <c r="E13" s="424" t="s">
        <v>331</v>
      </c>
      <c r="F13" s="424" t="s">
        <v>331</v>
      </c>
      <c r="G13" s="424"/>
      <c r="H13" s="468"/>
      <c r="I13" s="440"/>
      <c r="J13" s="424"/>
    </row>
    <row r="14" spans="1:28" ht="15" x14ac:dyDescent="0.2">
      <c r="B14" s="119" t="s">
        <v>448</v>
      </c>
      <c r="C14" s="39" t="s">
        <v>449</v>
      </c>
      <c r="D14" s="401">
        <v>1349.5272699266</v>
      </c>
      <c r="E14" s="401">
        <v>512.38678258207005</v>
      </c>
      <c r="F14" s="401">
        <v>721.07313655680002</v>
      </c>
      <c r="G14" s="401">
        <v>1022.14945772</v>
      </c>
      <c r="H14" s="402">
        <v>1132.8577720853</v>
      </c>
      <c r="I14" s="407">
        <f>(H14-D14)/D14</f>
        <v>-0.16055214493967543</v>
      </c>
      <c r="J14" s="412">
        <f>(H14-G14)/G14</f>
        <v>0.108309321625279</v>
      </c>
    </row>
    <row r="15" spans="1:28" ht="15" x14ac:dyDescent="0.2">
      <c r="B15" s="404"/>
      <c r="C15" s="404"/>
      <c r="D15" s="410"/>
      <c r="E15" s="410"/>
      <c r="F15" s="410"/>
      <c r="G15" s="410"/>
      <c r="H15" s="409"/>
      <c r="I15" s="407"/>
      <c r="J15" s="412"/>
    </row>
    <row r="16" spans="1:28" ht="15" x14ac:dyDescent="0.2">
      <c r="B16" s="119" t="s">
        <v>450</v>
      </c>
      <c r="C16" s="39" t="s">
        <v>451</v>
      </c>
      <c r="D16" s="401">
        <v>850.54454276393005</v>
      </c>
      <c r="E16" s="401">
        <v>387.48772061302998</v>
      </c>
      <c r="F16" s="401">
        <v>643.07540155679999</v>
      </c>
      <c r="G16" s="401">
        <v>840.62457199999994</v>
      </c>
      <c r="H16" s="402">
        <v>855.27597300000002</v>
      </c>
      <c r="I16" s="407">
        <f>(H16-D16)/D16</f>
        <v>5.5628247530631492E-3</v>
      </c>
      <c r="J16" s="412">
        <f>(H16-G16)/G16</f>
        <v>1.7429184784762727E-2</v>
      </c>
    </row>
    <row r="17" spans="2:12" ht="15" x14ac:dyDescent="0.2">
      <c r="B17" s="39" t="s">
        <v>452</v>
      </c>
      <c r="C17" s="39" t="s">
        <v>451</v>
      </c>
      <c r="D17" s="401">
        <v>0</v>
      </c>
      <c r="E17" s="401">
        <v>0.04</v>
      </c>
      <c r="F17" s="401">
        <v>3.1767300000000001</v>
      </c>
      <c r="G17" s="401">
        <v>2.5301</v>
      </c>
      <c r="H17" s="402">
        <v>0.31509999999999999</v>
      </c>
      <c r="I17" s="407"/>
      <c r="J17" s="412">
        <f>(H17-G17)/G17</f>
        <v>-0.87545946800521712</v>
      </c>
    </row>
    <row r="18" spans="2:12" ht="15" x14ac:dyDescent="0.2">
      <c r="B18" s="39" t="s">
        <v>453</v>
      </c>
      <c r="C18" s="39" t="s">
        <v>451</v>
      </c>
      <c r="D18" s="401">
        <v>850.54454276393005</v>
      </c>
      <c r="E18" s="401">
        <v>387.44772061303001</v>
      </c>
      <c r="F18" s="401">
        <v>639.89867155679997</v>
      </c>
      <c r="G18" s="401">
        <v>838.094472</v>
      </c>
      <c r="H18" s="402">
        <v>854.96087299999999</v>
      </c>
      <c r="I18" s="407">
        <f>(H18-D18)/D18</f>
        <v>5.1923562071406982E-3</v>
      </c>
      <c r="J18" s="412">
        <f>(H18-G18)/G18</f>
        <v>2.0124701407170237E-2</v>
      </c>
    </row>
    <row r="19" spans="2:12" ht="15" x14ac:dyDescent="0.2">
      <c r="B19" s="430" t="s">
        <v>331</v>
      </c>
      <c r="C19" s="430"/>
      <c r="D19" s="469" t="s">
        <v>331</v>
      </c>
      <c r="E19" s="469" t="s">
        <v>331</v>
      </c>
      <c r="F19" s="469" t="s">
        <v>331</v>
      </c>
      <c r="G19" s="469"/>
      <c r="H19" s="409"/>
      <c r="I19" s="407"/>
      <c r="J19" s="412"/>
    </row>
    <row r="20" spans="2:12" ht="15" x14ac:dyDescent="0.2">
      <c r="B20" s="119" t="s">
        <v>454</v>
      </c>
      <c r="C20" s="39" t="s">
        <v>455</v>
      </c>
      <c r="D20" s="401">
        <v>498.98272716269003</v>
      </c>
      <c r="E20" s="401">
        <v>124.89906196904001</v>
      </c>
      <c r="F20" s="401">
        <v>77.997735000000006</v>
      </c>
      <c r="G20" s="401">
        <v>181.52488571999999</v>
      </c>
      <c r="H20" s="402">
        <v>277.58179908526</v>
      </c>
      <c r="I20" s="407">
        <f>(H20-D20)/D20</f>
        <v>-0.443704593416204</v>
      </c>
      <c r="J20" s="412">
        <f>(H20-G20)/G20</f>
        <v>0.52916663731399716</v>
      </c>
    </row>
    <row r="21" spans="2:12" ht="15" x14ac:dyDescent="0.2">
      <c r="B21" s="39" t="s">
        <v>456</v>
      </c>
      <c r="C21" s="39" t="s">
        <v>455</v>
      </c>
      <c r="D21" s="401">
        <v>0</v>
      </c>
      <c r="E21" s="401">
        <v>0</v>
      </c>
      <c r="F21" s="401">
        <v>0.76975000000000005</v>
      </c>
      <c r="G21" s="401">
        <v>2.5867399999999998</v>
      </c>
      <c r="H21" s="402">
        <v>3.2576999999999998</v>
      </c>
      <c r="I21" s="407"/>
      <c r="J21" s="412">
        <f>(H21-G21)/G21</f>
        <v>0.25938439889590759</v>
      </c>
    </row>
    <row r="22" spans="2:12" ht="15" x14ac:dyDescent="0.2">
      <c r="B22" s="39" t="s">
        <v>457</v>
      </c>
      <c r="C22" s="39" t="s">
        <v>455</v>
      </c>
      <c r="D22" s="401">
        <v>498.98272716269003</v>
      </c>
      <c r="E22" s="401">
        <v>124.89906196904001</v>
      </c>
      <c r="F22" s="401">
        <v>77.227985000000004</v>
      </c>
      <c r="G22" s="401">
        <v>178.93814571999999</v>
      </c>
      <c r="H22" s="402">
        <v>274.32409908526</v>
      </c>
      <c r="I22" s="407">
        <f>(H22-D22)/D22</f>
        <v>-0.4502332763197664</v>
      </c>
      <c r="J22" s="412">
        <f>(H22-G22)/G22</f>
        <v>0.53306662467889132</v>
      </c>
    </row>
    <row r="23" spans="2:12" x14ac:dyDescent="0.2">
      <c r="D23"/>
      <c r="E23"/>
      <c r="F23"/>
      <c r="G23"/>
    </row>
    <row r="25" spans="2:12" ht="20.45" customHeight="1" x14ac:dyDescent="0.2">
      <c r="B25" s="341" t="s">
        <v>458</v>
      </c>
      <c r="C25" s="414" t="s">
        <v>93</v>
      </c>
      <c r="D25" s="537" t="s">
        <v>331</v>
      </c>
      <c r="E25" s="537"/>
      <c r="F25" s="537"/>
      <c r="G25" s="342"/>
      <c r="H25" s="342"/>
      <c r="I25" s="465"/>
      <c r="J25" s="343"/>
    </row>
    <row r="26" spans="2:12" ht="30" customHeight="1" x14ac:dyDescent="0.2">
      <c r="B26" s="120" t="s">
        <v>331</v>
      </c>
      <c r="C26" s="120"/>
      <c r="D26" s="374" t="s">
        <v>94</v>
      </c>
      <c r="E26" s="374" t="s">
        <v>95</v>
      </c>
      <c r="F26" s="374" t="s">
        <v>96</v>
      </c>
      <c r="G26" s="374" t="s">
        <v>97</v>
      </c>
      <c r="H26" s="374" t="s">
        <v>98</v>
      </c>
      <c r="I26" s="411" t="s">
        <v>332</v>
      </c>
      <c r="J26" s="411" t="s">
        <v>333</v>
      </c>
    </row>
    <row r="27" spans="2:12" ht="17.25" x14ac:dyDescent="0.2">
      <c r="B27" s="119" t="s">
        <v>459</v>
      </c>
      <c r="C27" s="119"/>
      <c r="D27" s="436">
        <v>189426.10360978</v>
      </c>
      <c r="E27" s="436">
        <v>75187.815197301999</v>
      </c>
      <c r="F27" s="436">
        <v>64996.556374530002</v>
      </c>
      <c r="G27" s="436">
        <v>68749.331858560006</v>
      </c>
      <c r="H27" s="437">
        <v>71558.283125560003</v>
      </c>
      <c r="I27" s="407">
        <f>(H27-D27)/D27</f>
        <v>-0.62223641957514519</v>
      </c>
      <c r="J27" s="412">
        <f>(H27-G27)/G27</f>
        <v>4.0857870048525473E-2</v>
      </c>
    </row>
    <row r="28" spans="2:12" ht="16.5" x14ac:dyDescent="0.2">
      <c r="B28" s="39" t="s">
        <v>460</v>
      </c>
      <c r="C28" s="39"/>
      <c r="D28" s="436">
        <v>25.546338989856</v>
      </c>
      <c r="E28" s="436">
        <v>10.419597449736999</v>
      </c>
      <c r="F28" s="436">
        <v>8.681255025315</v>
      </c>
      <c r="G28" s="436">
        <v>8.6837604974809999</v>
      </c>
      <c r="H28" s="437">
        <v>8.7931043408160008</v>
      </c>
      <c r="I28" s="407">
        <f>(H28-D28)/D28</f>
        <v>-0.65579786816781904</v>
      </c>
      <c r="J28" s="412">
        <f>(H28-G28)/G28</f>
        <v>1.2591761756524671E-2</v>
      </c>
    </row>
    <row r="31" spans="2:12" ht="20.45" customHeight="1" x14ac:dyDescent="0.2">
      <c r="B31" s="341" t="s">
        <v>461</v>
      </c>
      <c r="C31" s="414" t="s">
        <v>93</v>
      </c>
      <c r="D31" s="537"/>
      <c r="E31" s="537"/>
      <c r="F31" s="537"/>
      <c r="G31" s="537"/>
      <c r="H31" s="537"/>
      <c r="I31" s="538"/>
      <c r="J31" s="472"/>
      <c r="K31" s="179"/>
      <c r="L31" s="38"/>
    </row>
    <row r="32" spans="2:12" ht="30" customHeight="1" x14ac:dyDescent="0.2">
      <c r="B32" s="120"/>
      <c r="C32" s="120"/>
      <c r="D32" s="531" t="s">
        <v>462</v>
      </c>
      <c r="E32" s="531"/>
      <c r="F32" s="531" t="s">
        <v>463</v>
      </c>
      <c r="G32" s="531"/>
      <c r="H32" s="531" t="s">
        <v>464</v>
      </c>
      <c r="I32" s="531"/>
      <c r="J32" s="473"/>
    </row>
    <row r="33" spans="2:10" ht="15" x14ac:dyDescent="0.2">
      <c r="B33" s="430"/>
      <c r="C33" s="430"/>
      <c r="D33" s="534"/>
      <c r="E33" s="534"/>
      <c r="F33" s="534"/>
      <c r="G33" s="534"/>
      <c r="H33" s="534"/>
      <c r="I33" s="534"/>
      <c r="J33" s="474"/>
    </row>
    <row r="34" spans="2:10" ht="15" x14ac:dyDescent="0.2">
      <c r="B34" s="466" t="s">
        <v>465</v>
      </c>
      <c r="C34" s="466"/>
      <c r="D34" s="536"/>
      <c r="E34" s="536"/>
      <c r="F34" s="535"/>
      <c r="G34" s="535"/>
      <c r="H34" s="541"/>
      <c r="I34" s="541"/>
      <c r="J34" s="474"/>
    </row>
    <row r="35" spans="2:10" ht="15" x14ac:dyDescent="0.2">
      <c r="B35" s="143" t="s">
        <v>466</v>
      </c>
      <c r="C35" s="143" t="s">
        <v>109</v>
      </c>
      <c r="D35" s="531" t="s">
        <v>467</v>
      </c>
      <c r="E35" s="531"/>
      <c r="F35" s="533">
        <v>590</v>
      </c>
      <c r="G35" s="533"/>
      <c r="H35" s="533">
        <v>10</v>
      </c>
      <c r="I35" s="533"/>
      <c r="J35" s="475"/>
    </row>
    <row r="36" spans="2:10" ht="15" x14ac:dyDescent="0.2">
      <c r="B36" s="143" t="s">
        <v>468</v>
      </c>
      <c r="C36" s="143" t="s">
        <v>109</v>
      </c>
      <c r="D36" s="531" t="s">
        <v>469</v>
      </c>
      <c r="E36" s="531"/>
      <c r="F36" s="533">
        <v>3116</v>
      </c>
      <c r="G36" s="533"/>
      <c r="H36" s="533">
        <v>66</v>
      </c>
      <c r="I36" s="533"/>
      <c r="J36" s="475"/>
    </row>
    <row r="37" spans="2:10" ht="15" x14ac:dyDescent="0.2">
      <c r="B37" s="429"/>
      <c r="C37" s="429"/>
      <c r="D37" s="532"/>
      <c r="E37" s="532"/>
      <c r="F37" s="539"/>
      <c r="G37" s="539"/>
      <c r="H37" s="539"/>
      <c r="I37" s="539"/>
      <c r="J37" s="475"/>
    </row>
    <row r="38" spans="2:10" ht="15" x14ac:dyDescent="0.2">
      <c r="B38" s="466" t="s">
        <v>421</v>
      </c>
      <c r="C38" s="466"/>
      <c r="D38" s="531"/>
      <c r="E38" s="531"/>
      <c r="F38" s="533"/>
      <c r="G38" s="533"/>
      <c r="H38" s="533"/>
      <c r="I38" s="533"/>
      <c r="J38" s="475"/>
    </row>
    <row r="39" spans="2:10" ht="14.45" customHeight="1" x14ac:dyDescent="0.2">
      <c r="B39" s="143" t="s">
        <v>470</v>
      </c>
      <c r="C39" s="143" t="s">
        <v>109</v>
      </c>
      <c r="D39" s="531" t="s">
        <v>469</v>
      </c>
      <c r="E39" s="531"/>
      <c r="F39" s="533">
        <v>677</v>
      </c>
      <c r="G39" s="533"/>
      <c r="H39" s="533">
        <v>8</v>
      </c>
      <c r="I39" s="533"/>
      <c r="J39" s="475"/>
    </row>
    <row r="40" spans="2:10" ht="15" x14ac:dyDescent="0.2">
      <c r="B40" s="429"/>
      <c r="C40" s="429"/>
      <c r="D40" s="532"/>
      <c r="E40" s="532"/>
      <c r="F40" s="539"/>
      <c r="G40" s="539"/>
      <c r="H40" s="539"/>
      <c r="I40" s="539"/>
      <c r="J40" s="475"/>
    </row>
    <row r="41" spans="2:10" ht="15" x14ac:dyDescent="0.2">
      <c r="B41" s="466" t="s">
        <v>437</v>
      </c>
      <c r="C41" s="466"/>
      <c r="D41" s="531"/>
      <c r="E41" s="531"/>
      <c r="F41" s="533"/>
      <c r="G41" s="533"/>
      <c r="H41" s="533"/>
      <c r="I41" s="533"/>
      <c r="J41" s="475"/>
    </row>
    <row r="42" spans="2:10" ht="14.45" customHeight="1" x14ac:dyDescent="0.2">
      <c r="B42" s="143" t="s">
        <v>471</v>
      </c>
      <c r="C42" s="143" t="s">
        <v>109</v>
      </c>
      <c r="D42" s="531" t="s">
        <v>469</v>
      </c>
      <c r="E42" s="531"/>
      <c r="F42" s="533">
        <v>1732</v>
      </c>
      <c r="G42" s="533"/>
      <c r="H42" s="533">
        <v>12</v>
      </c>
      <c r="I42" s="533"/>
      <c r="J42" s="475"/>
    </row>
    <row r="43" spans="2:10" ht="15" x14ac:dyDescent="0.2">
      <c r="B43" s="429"/>
      <c r="C43" s="429"/>
      <c r="D43" s="532"/>
      <c r="E43" s="532"/>
      <c r="F43" s="539"/>
      <c r="G43" s="539"/>
      <c r="H43" s="539"/>
      <c r="I43" s="539"/>
      <c r="J43" s="475"/>
    </row>
    <row r="44" spans="2:10" ht="15" x14ac:dyDescent="0.2">
      <c r="B44" s="466" t="s">
        <v>430</v>
      </c>
      <c r="C44" s="466"/>
      <c r="D44" s="531"/>
      <c r="E44" s="531"/>
      <c r="F44" s="533"/>
      <c r="G44" s="533"/>
      <c r="H44" s="533"/>
      <c r="I44" s="533"/>
      <c r="J44" s="475"/>
    </row>
    <row r="45" spans="2:10" ht="15" x14ac:dyDescent="0.2">
      <c r="B45" s="143" t="s">
        <v>472</v>
      </c>
      <c r="C45" s="143" t="s">
        <v>109</v>
      </c>
      <c r="D45" s="531" t="s">
        <v>469</v>
      </c>
      <c r="E45" s="531"/>
      <c r="F45" s="540" t="s">
        <v>473</v>
      </c>
      <c r="G45" s="540"/>
      <c r="H45" s="540" t="s">
        <v>473</v>
      </c>
      <c r="I45" s="540"/>
      <c r="J45" s="475"/>
    </row>
    <row r="46" spans="2:10" ht="14.45" customHeight="1" x14ac:dyDescent="0.2">
      <c r="B46" s="143" t="s">
        <v>474</v>
      </c>
      <c r="C46" s="143" t="s">
        <v>109</v>
      </c>
      <c r="D46" s="531" t="s">
        <v>469</v>
      </c>
      <c r="E46" s="531"/>
      <c r="F46" s="533">
        <v>34</v>
      </c>
      <c r="G46" s="533"/>
      <c r="H46" s="533">
        <v>0.22</v>
      </c>
      <c r="I46" s="533"/>
      <c r="J46" s="475"/>
    </row>
    <row r="47" spans="2:10" ht="15" x14ac:dyDescent="0.2">
      <c r="B47" s="429"/>
      <c r="C47" s="429"/>
      <c r="D47" s="532"/>
      <c r="E47" s="532"/>
      <c r="F47" s="539"/>
      <c r="G47" s="539"/>
      <c r="H47" s="539"/>
      <c r="I47" s="539"/>
      <c r="J47" s="475"/>
    </row>
    <row r="48" spans="2:10" ht="15" x14ac:dyDescent="0.2">
      <c r="B48" s="466" t="s">
        <v>414</v>
      </c>
      <c r="C48" s="466"/>
      <c r="D48" s="531"/>
      <c r="E48" s="531"/>
      <c r="F48" s="533"/>
      <c r="G48" s="533"/>
      <c r="H48" s="533"/>
      <c r="I48" s="533"/>
      <c r="J48" s="475"/>
    </row>
    <row r="49" spans="2:10" ht="15" x14ac:dyDescent="0.2">
      <c r="B49" s="143" t="s">
        <v>475</v>
      </c>
      <c r="C49" s="143" t="s">
        <v>109</v>
      </c>
      <c r="D49" s="531" t="s">
        <v>476</v>
      </c>
      <c r="E49" s="531"/>
      <c r="F49" s="533">
        <v>259</v>
      </c>
      <c r="G49" s="533"/>
      <c r="H49" s="533">
        <v>11</v>
      </c>
      <c r="I49" s="533"/>
      <c r="J49" s="475"/>
    </row>
    <row r="50" spans="2:10" ht="15" x14ac:dyDescent="0.2">
      <c r="B50" s="429"/>
      <c r="C50" s="429"/>
      <c r="D50" s="532"/>
      <c r="E50" s="532"/>
      <c r="F50" s="539"/>
      <c r="G50" s="539"/>
      <c r="H50" s="539"/>
      <c r="I50" s="539"/>
      <c r="J50" s="475"/>
    </row>
    <row r="51" spans="2:10" ht="15" x14ac:dyDescent="0.2">
      <c r="B51" s="466" t="s">
        <v>416</v>
      </c>
      <c r="C51" s="466"/>
      <c r="D51" s="531"/>
      <c r="E51" s="531"/>
      <c r="F51" s="533"/>
      <c r="G51" s="533"/>
      <c r="H51" s="533"/>
      <c r="I51" s="533"/>
      <c r="J51" s="475"/>
    </row>
    <row r="52" spans="2:10" ht="15" x14ac:dyDescent="0.2">
      <c r="B52" s="143" t="s">
        <v>477</v>
      </c>
      <c r="C52" s="143" t="s">
        <v>109</v>
      </c>
      <c r="D52" s="531" t="s">
        <v>469</v>
      </c>
      <c r="E52" s="531"/>
      <c r="F52" s="533">
        <v>1060</v>
      </c>
      <c r="G52" s="533"/>
      <c r="H52" s="533">
        <v>14</v>
      </c>
      <c r="I52" s="533"/>
      <c r="J52" s="475"/>
    </row>
    <row r="53" spans="2:10" ht="15" x14ac:dyDescent="0.25">
      <c r="D53" s="543"/>
      <c r="E53" s="543"/>
      <c r="F53" s="542"/>
      <c r="G53" s="542"/>
      <c r="H53" s="542"/>
      <c r="I53" s="542"/>
      <c r="J53" s="133"/>
    </row>
    <row r="54" spans="2:10" x14ac:dyDescent="0.2">
      <c r="D54" s="544"/>
      <c r="E54" s="544"/>
    </row>
    <row r="55" spans="2:10" ht="15" x14ac:dyDescent="0.2">
      <c r="B55" s="522" t="s">
        <v>186</v>
      </c>
      <c r="C55" s="522"/>
      <c r="D55" s="522"/>
      <c r="E55" s="522"/>
      <c r="F55" s="522"/>
      <c r="G55" s="522"/>
      <c r="H55" s="522"/>
      <c r="I55" s="522"/>
      <c r="J55" s="522"/>
    </row>
    <row r="56" spans="2:10" ht="14.25" x14ac:dyDescent="0.2">
      <c r="B56" s="268" t="s">
        <v>478</v>
      </c>
      <c r="C56" s="388"/>
      <c r="D56" s="248"/>
      <c r="E56" s="248"/>
      <c r="F56" s="248"/>
      <c r="G56" s="248"/>
      <c r="H56" s="249"/>
      <c r="I56" s="265"/>
      <c r="J56" s="470"/>
    </row>
    <row r="57" spans="2:10" ht="14.25" x14ac:dyDescent="0.2">
      <c r="B57" s="388"/>
      <c r="C57" s="388"/>
      <c r="D57" s="248"/>
      <c r="E57" s="248"/>
      <c r="F57" s="248"/>
      <c r="G57" s="248"/>
      <c r="H57" s="249"/>
      <c r="I57" s="265"/>
      <c r="J57" s="470"/>
    </row>
    <row r="58" spans="2:10" ht="15" x14ac:dyDescent="0.2">
      <c r="B58" s="522" t="s">
        <v>114</v>
      </c>
      <c r="C58" s="522"/>
      <c r="D58" s="522"/>
      <c r="E58" s="522"/>
      <c r="F58" s="522"/>
      <c r="G58" s="522"/>
      <c r="H58" s="522"/>
      <c r="I58" s="522"/>
      <c r="J58" s="522"/>
    </row>
    <row r="59" spans="2:10" x14ac:dyDescent="0.2">
      <c r="B59" s="521" t="s">
        <v>479</v>
      </c>
      <c r="C59" s="521"/>
      <c r="D59" s="521"/>
      <c r="E59" s="521"/>
      <c r="F59" s="521"/>
      <c r="G59" s="521"/>
      <c r="H59" s="521"/>
      <c r="I59" s="521"/>
      <c r="J59" s="471"/>
    </row>
    <row r="60" spans="2:10" ht="30" customHeight="1" x14ac:dyDescent="0.2">
      <c r="B60" s="521"/>
      <c r="C60" s="521"/>
      <c r="D60" s="521"/>
      <c r="E60" s="521"/>
      <c r="F60" s="521"/>
      <c r="G60" s="521"/>
      <c r="H60" s="521"/>
      <c r="I60" s="521"/>
      <c r="J60" s="471"/>
    </row>
  </sheetData>
  <mergeCells count="75">
    <mergeCell ref="F53:G53"/>
    <mergeCell ref="H53:I53"/>
    <mergeCell ref="F52:G52"/>
    <mergeCell ref="B59:I60"/>
    <mergeCell ref="F50:G50"/>
    <mergeCell ref="F51:G51"/>
    <mergeCell ref="H50:I50"/>
    <mergeCell ref="H51:I51"/>
    <mergeCell ref="H52:I52"/>
    <mergeCell ref="D51:E51"/>
    <mergeCell ref="D53:E53"/>
    <mergeCell ref="D54:E54"/>
    <mergeCell ref="D52:E52"/>
    <mergeCell ref="H47:I47"/>
    <mergeCell ref="H48:I48"/>
    <mergeCell ref="H45:I45"/>
    <mergeCell ref="H46:I46"/>
    <mergeCell ref="H33:I33"/>
    <mergeCell ref="H34:I34"/>
    <mergeCell ref="H37:I37"/>
    <mergeCell ref="H38:I38"/>
    <mergeCell ref="H40:I40"/>
    <mergeCell ref="D43:E43"/>
    <mergeCell ref="D39:E39"/>
    <mergeCell ref="D42:E42"/>
    <mergeCell ref="H41:I41"/>
    <mergeCell ref="H43:I43"/>
    <mergeCell ref="F48:G48"/>
    <mergeCell ref="H36:I36"/>
    <mergeCell ref="F39:G39"/>
    <mergeCell ref="H39:I39"/>
    <mergeCell ref="F42:G42"/>
    <mergeCell ref="H42:I42"/>
    <mergeCell ref="F41:G41"/>
    <mergeCell ref="F43:G43"/>
    <mergeCell ref="F44:G44"/>
    <mergeCell ref="F47:G47"/>
    <mergeCell ref="F45:G45"/>
    <mergeCell ref="F46:G46"/>
    <mergeCell ref="F37:G37"/>
    <mergeCell ref="F38:G38"/>
    <mergeCell ref="F40:G40"/>
    <mergeCell ref="H44:I44"/>
    <mergeCell ref="D9:F9"/>
    <mergeCell ref="D25:F25"/>
    <mergeCell ref="B55:J55"/>
    <mergeCell ref="B58:J58"/>
    <mergeCell ref="D31:E31"/>
    <mergeCell ref="D32:E32"/>
    <mergeCell ref="D37:E37"/>
    <mergeCell ref="F31:G31"/>
    <mergeCell ref="H31:I31"/>
    <mergeCell ref="H32:I32"/>
    <mergeCell ref="F35:G35"/>
    <mergeCell ref="H35:I35"/>
    <mergeCell ref="F36:G36"/>
    <mergeCell ref="D38:E38"/>
    <mergeCell ref="D41:E41"/>
    <mergeCell ref="H49:I49"/>
    <mergeCell ref="F32:G32"/>
    <mergeCell ref="D45:E45"/>
    <mergeCell ref="D46:E46"/>
    <mergeCell ref="D50:E50"/>
    <mergeCell ref="D49:E49"/>
    <mergeCell ref="F49:G49"/>
    <mergeCell ref="F33:G33"/>
    <mergeCell ref="F34:G34"/>
    <mergeCell ref="D33:E33"/>
    <mergeCell ref="D34:E34"/>
    <mergeCell ref="D44:E44"/>
    <mergeCell ref="D47:E47"/>
    <mergeCell ref="D48:E48"/>
    <mergeCell ref="D35:E35"/>
    <mergeCell ref="D36:E36"/>
    <mergeCell ref="D40:E40"/>
  </mergeCells>
  <hyperlinks>
    <hyperlink ref="A1" location="Contents!A1" display="Contents" xr:uid="{A52E6FCA-5E40-4036-9255-E87E68150223}"/>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4259C-4215-4484-87AE-C79EB10143DC}">
  <sheetPr>
    <pageSetUpPr fitToPage="1"/>
  </sheetPr>
  <dimension ref="A1:R27"/>
  <sheetViews>
    <sheetView zoomScale="80" zoomScaleNormal="80" workbookViewId="0">
      <pane xSplit="1" ySplit="1" topLeftCell="B2" activePane="bottomRight" state="frozen"/>
      <selection pane="topRight"/>
      <selection pane="bottomLeft"/>
      <selection pane="bottomRight"/>
    </sheetView>
  </sheetViews>
  <sheetFormatPr defaultRowHeight="12.75" x14ac:dyDescent="0.2"/>
  <cols>
    <col min="1" max="1" width="12.7109375" customWidth="1"/>
    <col min="2" max="2" width="32" style="34" customWidth="1"/>
    <col min="3" max="3" width="45.42578125" customWidth="1"/>
    <col min="4" max="4" width="22" customWidth="1"/>
    <col min="5" max="5" width="16.42578125" customWidth="1"/>
    <col min="6" max="6" width="95" customWidth="1"/>
  </cols>
  <sheetData>
    <row r="1" spans="1:18" ht="47.25" customHeight="1" x14ac:dyDescent="0.2">
      <c r="A1" s="184" t="s">
        <v>0</v>
      </c>
      <c r="B1" s="182"/>
      <c r="C1" s="180"/>
      <c r="D1" s="180"/>
      <c r="E1" s="180"/>
      <c r="F1" s="180"/>
      <c r="G1" s="180"/>
      <c r="H1" s="180"/>
      <c r="I1" s="180"/>
      <c r="J1" s="180"/>
      <c r="K1" s="180"/>
      <c r="L1" s="180"/>
      <c r="M1" s="180"/>
      <c r="N1" s="180"/>
      <c r="O1" s="180"/>
      <c r="P1" s="180"/>
      <c r="Q1" s="180"/>
      <c r="R1" s="180"/>
    </row>
    <row r="2" spans="1:18" x14ac:dyDescent="0.2">
      <c r="A2" s="1"/>
      <c r="B2" s="115"/>
      <c r="C2" s="1"/>
      <c r="D2" s="1"/>
      <c r="E2" s="1"/>
      <c r="F2" s="1"/>
      <c r="G2" s="1"/>
      <c r="H2" s="1"/>
      <c r="I2" s="1"/>
      <c r="J2" s="1"/>
      <c r="K2" s="1"/>
      <c r="L2" s="1"/>
      <c r="M2" s="1"/>
      <c r="N2" s="1"/>
      <c r="O2" s="1"/>
      <c r="P2" s="1"/>
      <c r="Q2" s="1"/>
      <c r="R2" s="1"/>
    </row>
    <row r="3" spans="1:18" ht="15" x14ac:dyDescent="0.25">
      <c r="B3" s="3"/>
    </row>
    <row r="4" spans="1:18" ht="15" x14ac:dyDescent="0.25">
      <c r="B4" s="3"/>
    </row>
    <row r="6" spans="1:18" ht="24" thickBot="1" x14ac:dyDescent="0.4">
      <c r="B6" s="210" t="s">
        <v>480</v>
      </c>
      <c r="C6" s="224"/>
      <c r="D6" s="224"/>
      <c r="E6" s="224"/>
      <c r="F6" s="224"/>
    </row>
    <row r="8" spans="1:18" ht="24" customHeight="1" x14ac:dyDescent="0.2">
      <c r="B8" s="545" t="s">
        <v>481</v>
      </c>
      <c r="C8" s="545"/>
      <c r="D8" s="545"/>
      <c r="E8" s="545"/>
      <c r="F8" s="549"/>
    </row>
    <row r="9" spans="1:18" ht="24" customHeight="1" x14ac:dyDescent="0.2">
      <c r="B9" s="546" t="s">
        <v>482</v>
      </c>
      <c r="C9" s="537"/>
      <c r="D9" s="537"/>
      <c r="E9" s="537"/>
      <c r="F9" s="538"/>
    </row>
    <row r="10" spans="1:18" s="34" customFormat="1" ht="30" x14ac:dyDescent="0.2">
      <c r="B10" s="118" t="s">
        <v>483</v>
      </c>
      <c r="C10" s="118" t="s">
        <v>484</v>
      </c>
      <c r="D10" s="118" t="s">
        <v>485</v>
      </c>
      <c r="E10" s="118" t="s">
        <v>486</v>
      </c>
      <c r="F10" s="118" t="s">
        <v>487</v>
      </c>
    </row>
    <row r="11" spans="1:18" ht="101.25" x14ac:dyDescent="0.2">
      <c r="B11" s="548" t="s">
        <v>488</v>
      </c>
      <c r="C11" s="39" t="s">
        <v>489</v>
      </c>
      <c r="D11" s="39" t="s">
        <v>490</v>
      </c>
      <c r="E11" s="39" t="s">
        <v>491</v>
      </c>
      <c r="F11" s="33" t="s">
        <v>492</v>
      </c>
    </row>
    <row r="12" spans="1:18" ht="158.25" x14ac:dyDescent="0.2">
      <c r="B12" s="548"/>
      <c r="C12" s="39" t="s">
        <v>493</v>
      </c>
      <c r="D12" s="39" t="s">
        <v>490</v>
      </c>
      <c r="E12" s="39" t="s">
        <v>494</v>
      </c>
      <c r="F12" s="33" t="s">
        <v>495</v>
      </c>
      <c r="G12" s="38"/>
    </row>
    <row r="13" spans="1:18" ht="14.25" x14ac:dyDescent="0.2">
      <c r="B13" s="548"/>
      <c r="C13" s="39" t="s">
        <v>496</v>
      </c>
      <c r="D13" s="536" t="s">
        <v>497</v>
      </c>
      <c r="E13" s="536" t="s">
        <v>498</v>
      </c>
      <c r="F13" s="550" t="s">
        <v>499</v>
      </c>
    </row>
    <row r="14" spans="1:18" ht="42.75" x14ac:dyDescent="0.2">
      <c r="B14" s="548"/>
      <c r="C14" s="39" t="s">
        <v>500</v>
      </c>
      <c r="D14" s="536"/>
      <c r="E14" s="536"/>
      <c r="F14" s="550"/>
    </row>
    <row r="15" spans="1:18" ht="28.5" x14ac:dyDescent="0.2">
      <c r="B15" s="548"/>
      <c r="C15" s="39" t="s">
        <v>501</v>
      </c>
      <c r="D15" s="536"/>
      <c r="E15" s="536"/>
      <c r="F15" s="550"/>
    </row>
    <row r="16" spans="1:18" ht="204.75" x14ac:dyDescent="0.2">
      <c r="B16" s="548" t="s">
        <v>502</v>
      </c>
      <c r="C16" s="39" t="s">
        <v>503</v>
      </c>
      <c r="D16" s="39" t="s">
        <v>497</v>
      </c>
      <c r="E16" s="39" t="s">
        <v>504</v>
      </c>
      <c r="F16" s="33" t="s">
        <v>505</v>
      </c>
      <c r="G16" s="38"/>
    </row>
    <row r="17" spans="2:7" ht="73.5" x14ac:dyDescent="0.2">
      <c r="B17" s="548"/>
      <c r="C17" s="39" t="s">
        <v>506</v>
      </c>
      <c r="D17" s="39" t="s">
        <v>497</v>
      </c>
      <c r="E17" s="39" t="s">
        <v>507</v>
      </c>
      <c r="F17" s="33" t="s">
        <v>508</v>
      </c>
      <c r="G17" s="38"/>
    </row>
    <row r="18" spans="2:7" ht="44.25" x14ac:dyDescent="0.2">
      <c r="B18" s="548"/>
      <c r="C18" s="39" t="s">
        <v>509</v>
      </c>
      <c r="D18" s="39" t="s">
        <v>497</v>
      </c>
      <c r="E18" s="476" t="s">
        <v>510</v>
      </c>
      <c r="F18" s="33" t="s">
        <v>511</v>
      </c>
    </row>
    <row r="19" spans="2:7" ht="100.5" x14ac:dyDescent="0.2">
      <c r="B19" s="547" t="s">
        <v>512</v>
      </c>
      <c r="C19" s="146" t="s">
        <v>513</v>
      </c>
      <c r="D19" s="146" t="s">
        <v>490</v>
      </c>
      <c r="E19" s="146" t="s">
        <v>514</v>
      </c>
      <c r="F19" s="33" t="s">
        <v>515</v>
      </c>
      <c r="G19" s="38"/>
    </row>
    <row r="20" spans="2:7" ht="42.75" x14ac:dyDescent="0.2">
      <c r="B20" s="547"/>
      <c r="C20" s="146" t="s">
        <v>516</v>
      </c>
      <c r="D20" s="146" t="s">
        <v>497</v>
      </c>
      <c r="E20" s="146" t="s">
        <v>517</v>
      </c>
      <c r="F20" s="33" t="s">
        <v>499</v>
      </c>
    </row>
    <row r="21" spans="2:7" ht="15" x14ac:dyDescent="0.2">
      <c r="B21" s="116"/>
    </row>
    <row r="22" spans="2:7" ht="15" x14ac:dyDescent="0.2">
      <c r="B22" s="117"/>
    </row>
    <row r="23" spans="2:7" ht="24" customHeight="1" x14ac:dyDescent="0.2">
      <c r="B23" s="545" t="s">
        <v>481</v>
      </c>
      <c r="C23" s="545"/>
      <c r="D23" s="545"/>
      <c r="E23" s="545"/>
      <c r="F23" s="545"/>
    </row>
    <row r="24" spans="2:7" ht="24" customHeight="1" x14ac:dyDescent="0.2">
      <c r="B24" s="546" t="s">
        <v>518</v>
      </c>
      <c r="C24" s="537"/>
      <c r="D24" s="537"/>
      <c r="E24" s="537"/>
      <c r="F24" s="538"/>
    </row>
    <row r="25" spans="2:7" s="34" customFormat="1" ht="15" x14ac:dyDescent="0.2">
      <c r="B25" s="477" t="s">
        <v>519</v>
      </c>
      <c r="C25" s="477" t="s">
        <v>520</v>
      </c>
      <c r="D25" s="477" t="s">
        <v>521</v>
      </c>
      <c r="E25" s="477" t="s">
        <v>486</v>
      </c>
      <c r="F25" s="477" t="s">
        <v>487</v>
      </c>
    </row>
    <row r="26" spans="2:7" ht="45" x14ac:dyDescent="0.2">
      <c r="B26" s="129" t="s">
        <v>522</v>
      </c>
      <c r="C26" s="33" t="s">
        <v>523</v>
      </c>
      <c r="D26" s="33" t="s">
        <v>524</v>
      </c>
      <c r="E26" s="33" t="s">
        <v>525</v>
      </c>
      <c r="F26" s="33" t="s">
        <v>526</v>
      </c>
    </row>
    <row r="27" spans="2:7" ht="30" x14ac:dyDescent="0.2">
      <c r="B27" s="129" t="s">
        <v>527</v>
      </c>
      <c r="C27" s="33" t="s">
        <v>523</v>
      </c>
      <c r="D27" s="33" t="s">
        <v>528</v>
      </c>
      <c r="E27" s="33" t="s">
        <v>529</v>
      </c>
      <c r="F27" s="33" t="s">
        <v>499</v>
      </c>
      <c r="G27" s="38"/>
    </row>
  </sheetData>
  <mergeCells count="10">
    <mergeCell ref="B23:F23"/>
    <mergeCell ref="B24:F24"/>
    <mergeCell ref="B19:B20"/>
    <mergeCell ref="B16:B18"/>
    <mergeCell ref="B8:F8"/>
    <mergeCell ref="B11:B15"/>
    <mergeCell ref="D13:D15"/>
    <mergeCell ref="E13:E15"/>
    <mergeCell ref="F13:F15"/>
    <mergeCell ref="B9:F9"/>
  </mergeCells>
  <hyperlinks>
    <hyperlink ref="A1" location="Contents!A1" display="Contents" xr:uid="{E55E05CE-D099-4E58-B272-8B44A5B0EAA3}"/>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5D612-C57C-442C-B7BD-096DFC68EA97}">
  <sheetPr>
    <pageSetUpPr fitToPage="1"/>
  </sheetPr>
  <dimension ref="A1:M53"/>
  <sheetViews>
    <sheetView zoomScale="80" zoomScaleNormal="80" workbookViewId="0">
      <pane xSplit="1" ySplit="1" topLeftCell="B2" activePane="bottomRight" state="frozen"/>
      <selection pane="topRight"/>
      <selection pane="bottomLeft"/>
      <selection pane="bottomRight"/>
    </sheetView>
  </sheetViews>
  <sheetFormatPr defaultRowHeight="12.75" x14ac:dyDescent="0.2"/>
  <cols>
    <col min="1" max="1" width="12.7109375" customWidth="1"/>
    <col min="2" max="2" width="16.85546875" customWidth="1"/>
    <col min="3" max="3" width="16.5703125" customWidth="1"/>
    <col min="4" max="4" width="79.140625" customWidth="1"/>
    <col min="5" max="5" width="87.42578125" customWidth="1"/>
    <col min="6" max="6" width="55.42578125" customWidth="1"/>
  </cols>
  <sheetData>
    <row r="1" spans="1:13" ht="47.25" customHeight="1" x14ac:dyDescent="0.2">
      <c r="A1" s="184" t="s">
        <v>0</v>
      </c>
      <c r="B1" s="180"/>
      <c r="C1" s="180"/>
      <c r="D1" s="180"/>
      <c r="E1" s="180"/>
      <c r="F1" s="180"/>
      <c r="G1" s="180"/>
      <c r="H1" s="180"/>
      <c r="I1" s="180"/>
      <c r="J1" s="180"/>
      <c r="K1" s="180"/>
      <c r="L1" s="180"/>
      <c r="M1" s="180"/>
    </row>
    <row r="2" spans="1:13" x14ac:dyDescent="0.2">
      <c r="A2" s="1"/>
      <c r="B2" s="1"/>
      <c r="C2" s="1"/>
      <c r="D2" s="1"/>
      <c r="E2" s="1"/>
      <c r="F2" s="1"/>
      <c r="G2" s="1"/>
      <c r="H2" s="1"/>
      <c r="I2" s="1"/>
      <c r="J2" s="1"/>
      <c r="K2" s="1"/>
      <c r="L2" s="1"/>
      <c r="M2" s="1"/>
    </row>
    <row r="3" spans="1:13" ht="14.25" x14ac:dyDescent="0.2">
      <c r="B3" s="18"/>
    </row>
    <row r="4" spans="1:13" ht="15" x14ac:dyDescent="0.25">
      <c r="B4" s="3"/>
    </row>
    <row r="6" spans="1:13" ht="24" thickBot="1" x14ac:dyDescent="0.4">
      <c r="B6" s="210" t="s">
        <v>530</v>
      </c>
      <c r="C6" s="224"/>
      <c r="D6" s="224"/>
      <c r="E6" s="224"/>
      <c r="F6" s="224"/>
    </row>
    <row r="8" spans="1:13" ht="24" customHeight="1" x14ac:dyDescent="0.2">
      <c r="B8" s="552" t="s">
        <v>531</v>
      </c>
      <c r="C8" s="552"/>
      <c r="D8" s="552"/>
      <c r="E8" s="552"/>
      <c r="F8" s="546"/>
    </row>
    <row r="9" spans="1:13" ht="24" customHeight="1" x14ac:dyDescent="0.2">
      <c r="B9" s="341" t="s">
        <v>532</v>
      </c>
      <c r="C9" s="341" t="s">
        <v>533</v>
      </c>
      <c r="D9" s="341" t="s">
        <v>534</v>
      </c>
      <c r="E9" s="341" t="s">
        <v>535</v>
      </c>
      <c r="F9" s="341" t="s">
        <v>536</v>
      </c>
    </row>
    <row r="10" spans="1:13" ht="57.75" x14ac:dyDescent="0.2">
      <c r="B10" s="404" t="s">
        <v>537</v>
      </c>
      <c r="C10" s="430" t="s">
        <v>538</v>
      </c>
      <c r="D10" s="33" t="s">
        <v>539</v>
      </c>
      <c r="E10" s="33" t="s">
        <v>540</v>
      </c>
      <c r="F10" s="33" t="s">
        <v>541</v>
      </c>
    </row>
    <row r="11" spans="1:13" ht="86.25" x14ac:dyDescent="0.2">
      <c r="B11" s="404" t="s">
        <v>537</v>
      </c>
      <c r="C11" s="430" t="s">
        <v>542</v>
      </c>
      <c r="D11" s="33" t="s">
        <v>543</v>
      </c>
      <c r="E11" s="33" t="s">
        <v>544</v>
      </c>
      <c r="F11" s="33" t="s">
        <v>545</v>
      </c>
      <c r="G11" s="42"/>
    </row>
    <row r="12" spans="1:13" ht="43.5" x14ac:dyDescent="0.2">
      <c r="B12" s="404" t="s">
        <v>537</v>
      </c>
      <c r="C12" s="430" t="s">
        <v>546</v>
      </c>
      <c r="D12" s="33" t="s">
        <v>547</v>
      </c>
      <c r="E12" s="33" t="s">
        <v>548</v>
      </c>
      <c r="F12" s="33" t="s">
        <v>549</v>
      </c>
    </row>
    <row r="13" spans="1:13" ht="15" x14ac:dyDescent="0.2">
      <c r="B13" s="553" t="s">
        <v>537</v>
      </c>
      <c r="C13" s="551" t="s">
        <v>550</v>
      </c>
      <c r="D13" s="129" t="s">
        <v>551</v>
      </c>
      <c r="E13" s="33"/>
      <c r="F13" s="129"/>
    </row>
    <row r="14" spans="1:13" ht="42.75" x14ac:dyDescent="0.2">
      <c r="B14" s="554"/>
      <c r="C14" s="551"/>
      <c r="D14" s="33" t="s">
        <v>552</v>
      </c>
      <c r="E14" s="33" t="s">
        <v>553</v>
      </c>
      <c r="F14" s="33" t="s">
        <v>554</v>
      </c>
      <c r="G14" s="30"/>
    </row>
    <row r="15" spans="1:13" ht="28.5" x14ac:dyDescent="0.2">
      <c r="B15" s="554"/>
      <c r="C15" s="551"/>
      <c r="D15" s="33" t="s">
        <v>555</v>
      </c>
      <c r="E15" s="33" t="s">
        <v>556</v>
      </c>
      <c r="F15" s="33" t="s">
        <v>557</v>
      </c>
    </row>
    <row r="16" spans="1:13" ht="28.5" x14ac:dyDescent="0.2">
      <c r="B16" s="554"/>
      <c r="C16" s="551"/>
      <c r="D16" s="33" t="s">
        <v>558</v>
      </c>
      <c r="E16" s="33" t="s">
        <v>556</v>
      </c>
      <c r="F16" s="33" t="s">
        <v>557</v>
      </c>
    </row>
    <row r="17" spans="2:7" ht="28.5" x14ac:dyDescent="0.2">
      <c r="B17" s="555"/>
      <c r="C17" s="551"/>
      <c r="D17" s="33" t="s">
        <v>559</v>
      </c>
      <c r="E17" s="33" t="s">
        <v>560</v>
      </c>
      <c r="F17" s="33" t="s">
        <v>554</v>
      </c>
    </row>
    <row r="18" spans="2:7" ht="29.25" x14ac:dyDescent="0.2">
      <c r="B18" s="534" t="s">
        <v>537</v>
      </c>
      <c r="C18" s="551" t="s">
        <v>550</v>
      </c>
      <c r="D18" s="129" t="s">
        <v>561</v>
      </c>
      <c r="E18" s="33"/>
      <c r="F18" s="550" t="s">
        <v>554</v>
      </c>
    </row>
    <row r="19" spans="2:7" ht="14.25" x14ac:dyDescent="0.2">
      <c r="B19" s="534"/>
      <c r="C19" s="551"/>
      <c r="D19" s="33" t="s">
        <v>562</v>
      </c>
      <c r="E19" s="33" t="s">
        <v>560</v>
      </c>
      <c r="F19" s="550"/>
    </row>
    <row r="20" spans="2:7" ht="28.5" x14ac:dyDescent="0.2">
      <c r="B20" s="534"/>
      <c r="C20" s="551"/>
      <c r="D20" s="33" t="s">
        <v>563</v>
      </c>
      <c r="E20" s="33" t="s">
        <v>564</v>
      </c>
      <c r="F20" s="550"/>
    </row>
    <row r="21" spans="2:7" ht="100.5" x14ac:dyDescent="0.2">
      <c r="B21" s="404" t="s">
        <v>537</v>
      </c>
      <c r="C21" s="430" t="s">
        <v>565</v>
      </c>
      <c r="D21" s="129" t="s">
        <v>566</v>
      </c>
      <c r="E21" s="33" t="s">
        <v>567</v>
      </c>
      <c r="F21" s="33" t="s">
        <v>568</v>
      </c>
    </row>
    <row r="22" spans="2:7" ht="100.5" x14ac:dyDescent="0.2">
      <c r="B22" s="404" t="s">
        <v>569</v>
      </c>
      <c r="C22" s="430" t="s">
        <v>570</v>
      </c>
      <c r="D22" s="129" t="s">
        <v>571</v>
      </c>
      <c r="E22" s="33" t="s">
        <v>572</v>
      </c>
      <c r="F22" s="33" t="s">
        <v>573</v>
      </c>
      <c r="G22" s="30"/>
    </row>
    <row r="23" spans="2:7" ht="128.25" x14ac:dyDescent="0.2">
      <c r="B23" s="404" t="s">
        <v>569</v>
      </c>
      <c r="C23" s="430" t="s">
        <v>570</v>
      </c>
      <c r="D23" s="129" t="s">
        <v>574</v>
      </c>
      <c r="E23" s="128" t="s">
        <v>575</v>
      </c>
      <c r="F23" s="128" t="s">
        <v>576</v>
      </c>
    </row>
    <row r="24" spans="2:7" ht="85.5" x14ac:dyDescent="0.2">
      <c r="B24" s="404" t="s">
        <v>569</v>
      </c>
      <c r="C24" s="430" t="s">
        <v>577</v>
      </c>
      <c r="D24" s="129" t="s">
        <v>578</v>
      </c>
      <c r="E24" s="128" t="s">
        <v>579</v>
      </c>
      <c r="F24" s="128" t="s">
        <v>580</v>
      </c>
    </row>
    <row r="25" spans="2:7" ht="86.25" x14ac:dyDescent="0.2">
      <c r="B25" s="404" t="s">
        <v>569</v>
      </c>
      <c r="C25" s="430" t="s">
        <v>581</v>
      </c>
      <c r="D25" s="129" t="s">
        <v>582</v>
      </c>
      <c r="E25" s="128" t="s">
        <v>583</v>
      </c>
      <c r="F25" s="128" t="s">
        <v>584</v>
      </c>
    </row>
    <row r="26" spans="2:7" ht="42.75" x14ac:dyDescent="0.2">
      <c r="B26" s="404" t="s">
        <v>585</v>
      </c>
      <c r="C26" s="430" t="s">
        <v>586</v>
      </c>
      <c r="D26" s="129" t="s">
        <v>587</v>
      </c>
      <c r="E26" s="33" t="s">
        <v>588</v>
      </c>
      <c r="F26" s="33" t="s">
        <v>589</v>
      </c>
    </row>
    <row r="27" spans="2:7" ht="43.5" x14ac:dyDescent="0.2">
      <c r="B27" s="404" t="s">
        <v>585</v>
      </c>
      <c r="C27" s="430" t="s">
        <v>586</v>
      </c>
      <c r="D27" s="129" t="s">
        <v>590</v>
      </c>
      <c r="E27" s="128" t="s">
        <v>591</v>
      </c>
      <c r="F27" s="128" t="s">
        <v>592</v>
      </c>
    </row>
    <row r="28" spans="2:7" ht="57.75" x14ac:dyDescent="0.2">
      <c r="B28" s="404" t="s">
        <v>585</v>
      </c>
      <c r="C28" s="430" t="s">
        <v>586</v>
      </c>
      <c r="D28" s="129" t="s">
        <v>593</v>
      </c>
      <c r="E28" s="128" t="s">
        <v>594</v>
      </c>
      <c r="F28" s="128" t="s">
        <v>557</v>
      </c>
    </row>
    <row r="29" spans="2:7" ht="72" x14ac:dyDescent="0.2">
      <c r="B29" s="404" t="s">
        <v>585</v>
      </c>
      <c r="C29" s="430" t="s">
        <v>586</v>
      </c>
      <c r="D29" s="129" t="s">
        <v>595</v>
      </c>
      <c r="E29" s="33" t="s">
        <v>596</v>
      </c>
      <c r="F29" s="33" t="s">
        <v>597</v>
      </c>
    </row>
    <row r="30" spans="2:7" ht="15" x14ac:dyDescent="0.2">
      <c r="B30" s="534" t="s">
        <v>585</v>
      </c>
      <c r="C30" s="551" t="s">
        <v>598</v>
      </c>
      <c r="D30" s="129" t="s">
        <v>599</v>
      </c>
      <c r="E30" s="33"/>
      <c r="F30" s="129"/>
    </row>
    <row r="31" spans="2:7" ht="42.75" x14ac:dyDescent="0.2">
      <c r="B31" s="534"/>
      <c r="C31" s="551"/>
      <c r="D31" s="33" t="s">
        <v>600</v>
      </c>
      <c r="E31" s="33" t="s">
        <v>601</v>
      </c>
      <c r="F31" s="33" t="s">
        <v>602</v>
      </c>
    </row>
    <row r="32" spans="2:7" ht="42.75" x14ac:dyDescent="0.2">
      <c r="B32" s="534"/>
      <c r="C32" s="551"/>
      <c r="D32" s="33" t="s">
        <v>603</v>
      </c>
      <c r="E32" s="33" t="s">
        <v>604</v>
      </c>
      <c r="F32" s="33" t="s">
        <v>605</v>
      </c>
      <c r="G32" s="42"/>
    </row>
    <row r="33" spans="2:7" ht="15" x14ac:dyDescent="0.2">
      <c r="B33" s="534" t="s">
        <v>585</v>
      </c>
      <c r="C33" s="551" t="s">
        <v>606</v>
      </c>
      <c r="D33" s="129" t="s">
        <v>607</v>
      </c>
      <c r="E33" s="33"/>
      <c r="F33" s="550" t="s">
        <v>557</v>
      </c>
    </row>
    <row r="34" spans="2:7" ht="57" x14ac:dyDescent="0.2">
      <c r="B34" s="534"/>
      <c r="C34" s="551"/>
      <c r="D34" s="33" t="s">
        <v>608</v>
      </c>
      <c r="E34" s="33" t="s">
        <v>609</v>
      </c>
      <c r="F34" s="550"/>
      <c r="G34" s="42"/>
    </row>
    <row r="35" spans="2:7" ht="28.5" x14ac:dyDescent="0.2">
      <c r="B35" s="534"/>
      <c r="C35" s="551"/>
      <c r="D35" s="33" t="s">
        <v>610</v>
      </c>
      <c r="E35" s="33" t="s">
        <v>609</v>
      </c>
      <c r="F35" s="550"/>
    </row>
    <row r="36" spans="2:7" ht="15" x14ac:dyDescent="0.2">
      <c r="B36" s="534" t="s">
        <v>611</v>
      </c>
      <c r="C36" s="551" t="s">
        <v>612</v>
      </c>
      <c r="D36" s="129" t="s">
        <v>613</v>
      </c>
      <c r="E36" s="33"/>
      <c r="F36" s="129"/>
      <c r="G36" s="30"/>
    </row>
    <row r="37" spans="2:7" ht="28.5" x14ac:dyDescent="0.2">
      <c r="B37" s="534"/>
      <c r="C37" s="551"/>
      <c r="D37" s="33" t="s">
        <v>614</v>
      </c>
      <c r="E37" s="33" t="s">
        <v>615</v>
      </c>
      <c r="F37" s="33" t="s">
        <v>616</v>
      </c>
    </row>
    <row r="38" spans="2:7" ht="28.5" x14ac:dyDescent="0.2">
      <c r="B38" s="534"/>
      <c r="C38" s="551"/>
      <c r="D38" s="33" t="s">
        <v>617</v>
      </c>
      <c r="E38" s="33" t="s">
        <v>618</v>
      </c>
      <c r="F38" s="33" t="s">
        <v>616</v>
      </c>
      <c r="G38" s="42"/>
    </row>
    <row r="39" spans="2:7" ht="15" x14ac:dyDescent="0.2">
      <c r="B39" s="553" t="s">
        <v>611</v>
      </c>
      <c r="C39" s="551" t="s">
        <v>612</v>
      </c>
      <c r="D39" s="129" t="s">
        <v>619</v>
      </c>
      <c r="E39" s="33"/>
      <c r="F39" s="550" t="s">
        <v>620</v>
      </c>
      <c r="G39" s="42"/>
    </row>
    <row r="40" spans="2:7" ht="128.25" x14ac:dyDescent="0.2">
      <c r="B40" s="554"/>
      <c r="C40" s="551"/>
      <c r="D40" s="33" t="s">
        <v>621</v>
      </c>
      <c r="E40" s="33" t="s">
        <v>622</v>
      </c>
      <c r="F40" s="550"/>
    </row>
    <row r="41" spans="2:7" ht="42.75" x14ac:dyDescent="0.2">
      <c r="B41" s="555"/>
      <c r="C41" s="551"/>
      <c r="D41" s="33" t="s">
        <v>623</v>
      </c>
      <c r="E41" s="33" t="s">
        <v>624</v>
      </c>
      <c r="F41" s="550"/>
      <c r="G41" s="42"/>
    </row>
    <row r="42" spans="2:7" ht="42.75" customHeight="1" x14ac:dyDescent="0.2">
      <c r="B42" s="553" t="s">
        <v>611</v>
      </c>
      <c r="C42" s="556" t="s">
        <v>612</v>
      </c>
      <c r="D42" s="129" t="s">
        <v>625</v>
      </c>
      <c r="E42" s="33"/>
      <c r="F42" s="33" t="s">
        <v>626</v>
      </c>
      <c r="G42" s="42"/>
    </row>
    <row r="43" spans="2:7" ht="71.25" x14ac:dyDescent="0.2">
      <c r="B43" s="554"/>
      <c r="C43" s="557"/>
      <c r="D43" s="33" t="s">
        <v>627</v>
      </c>
      <c r="E43" s="33" t="s">
        <v>628</v>
      </c>
      <c r="F43" s="33" t="s">
        <v>629</v>
      </c>
    </row>
    <row r="44" spans="2:7" ht="28.5" x14ac:dyDescent="0.2">
      <c r="B44" s="555"/>
      <c r="C44" s="558"/>
      <c r="D44" s="33" t="s">
        <v>630</v>
      </c>
      <c r="E44" s="33" t="s">
        <v>631</v>
      </c>
      <c r="F44" s="33"/>
    </row>
    <row r="45" spans="2:7" ht="42.75" x14ac:dyDescent="0.2">
      <c r="B45" s="404" t="s">
        <v>611</v>
      </c>
      <c r="C45" s="430" t="s">
        <v>632</v>
      </c>
      <c r="D45" s="129" t="s">
        <v>633</v>
      </c>
      <c r="E45" s="33" t="s">
        <v>634</v>
      </c>
      <c r="F45" s="33" t="s">
        <v>331</v>
      </c>
    </row>
    <row r="46" spans="2:7" ht="114" x14ac:dyDescent="0.2">
      <c r="B46" s="404" t="s">
        <v>611</v>
      </c>
      <c r="C46" s="430" t="s">
        <v>635</v>
      </c>
      <c r="D46" s="129" t="s">
        <v>636</v>
      </c>
      <c r="E46" s="33" t="s">
        <v>637</v>
      </c>
      <c r="F46" s="33" t="s">
        <v>638</v>
      </c>
      <c r="G46" s="42"/>
    </row>
    <row r="47" spans="2:7" ht="15" x14ac:dyDescent="0.2">
      <c r="B47" s="35" t="s">
        <v>331</v>
      </c>
    </row>
    <row r="48" spans="2:7" x14ac:dyDescent="0.2">
      <c r="B48" s="36" t="s">
        <v>331</v>
      </c>
    </row>
    <row r="49" spans="2:2" ht="15" x14ac:dyDescent="0.2">
      <c r="B49" s="35"/>
    </row>
    <row r="50" spans="2:2" ht="15" x14ac:dyDescent="0.2">
      <c r="B50" s="35"/>
    </row>
    <row r="51" spans="2:2" ht="15" x14ac:dyDescent="0.2">
      <c r="B51" s="37"/>
    </row>
    <row r="52" spans="2:2" ht="15" x14ac:dyDescent="0.2">
      <c r="B52" s="35"/>
    </row>
    <row r="53" spans="2:2" ht="15" x14ac:dyDescent="0.2">
      <c r="B53" s="35"/>
    </row>
  </sheetData>
  <mergeCells count="18">
    <mergeCell ref="B42:B44"/>
    <mergeCell ref="C42:C44"/>
    <mergeCell ref="B36:B38"/>
    <mergeCell ref="C36:C38"/>
    <mergeCell ref="C39:C41"/>
    <mergeCell ref="F39:F41"/>
    <mergeCell ref="B33:B35"/>
    <mergeCell ref="C33:C35"/>
    <mergeCell ref="F33:F35"/>
    <mergeCell ref="B39:B41"/>
    <mergeCell ref="B30:B32"/>
    <mergeCell ref="C30:C32"/>
    <mergeCell ref="F18:F20"/>
    <mergeCell ref="B8:F8"/>
    <mergeCell ref="C13:C17"/>
    <mergeCell ref="B18:B20"/>
    <mergeCell ref="C18:C20"/>
    <mergeCell ref="B13:B17"/>
  </mergeCells>
  <hyperlinks>
    <hyperlink ref="A1" location="Contents!A1" display="Contents" xr:uid="{B33DCA8B-F8AB-4119-9AD6-ECE9B1CFD70E}"/>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AC647-2EF3-48CC-94EA-E4580D7FB6C0}">
  <sheetPr>
    <pageSetUpPr fitToPage="1"/>
  </sheetPr>
  <dimension ref="A1:K204"/>
  <sheetViews>
    <sheetView zoomScale="80" zoomScaleNormal="80" workbookViewId="0">
      <pane xSplit="1" ySplit="1" topLeftCell="B2" activePane="bottomRight" state="frozen"/>
      <selection pane="topRight"/>
      <selection pane="bottomLeft"/>
      <selection pane="bottomRight"/>
    </sheetView>
  </sheetViews>
  <sheetFormatPr defaultColWidth="8.7109375" defaultRowHeight="12.75" x14ac:dyDescent="0.2"/>
  <cols>
    <col min="1" max="1" width="12.7109375" style="23" customWidth="1"/>
    <col min="2" max="2" width="17.140625" style="23" customWidth="1"/>
    <col min="3" max="3" width="58" style="23" customWidth="1"/>
    <col min="4" max="4" width="83.140625" style="23" customWidth="1"/>
    <col min="5" max="5" width="105.42578125" style="23" customWidth="1"/>
    <col min="6" max="16384" width="8.7109375" style="23"/>
  </cols>
  <sheetData>
    <row r="1" spans="1:11" ht="47.25" customHeight="1" x14ac:dyDescent="0.2">
      <c r="A1" s="184" t="s">
        <v>0</v>
      </c>
      <c r="B1" s="181"/>
      <c r="C1" s="181"/>
      <c r="D1" s="181"/>
      <c r="E1" s="181"/>
      <c r="F1" s="181"/>
      <c r="G1" s="181"/>
      <c r="H1" s="181"/>
      <c r="I1" s="181"/>
      <c r="J1" s="181"/>
      <c r="K1" s="181"/>
    </row>
    <row r="2" spans="1:11" x14ac:dyDescent="0.2">
      <c r="A2" s="46"/>
      <c r="B2" s="46"/>
      <c r="C2" s="46"/>
      <c r="D2" s="46"/>
      <c r="E2" s="46"/>
      <c r="F2" s="46"/>
      <c r="G2" s="46"/>
      <c r="H2" s="46"/>
      <c r="I2" s="46"/>
      <c r="J2" s="46"/>
      <c r="K2" s="46"/>
    </row>
    <row r="3" spans="1:11" ht="14.25" x14ac:dyDescent="0.2">
      <c r="B3" s="18"/>
      <c r="C3" s="18"/>
      <c r="D3" s="18"/>
    </row>
    <row r="4" spans="1:11" ht="15" x14ac:dyDescent="0.25">
      <c r="B4" s="3"/>
    </row>
    <row r="6" spans="1:11" ht="24" thickBot="1" x14ac:dyDescent="0.4">
      <c r="B6" s="213" t="s">
        <v>639</v>
      </c>
      <c r="C6" s="47"/>
      <c r="D6" s="47"/>
      <c r="E6" s="47"/>
    </row>
    <row r="7" spans="1:11" ht="23.25" x14ac:dyDescent="0.35">
      <c r="B7" s="209"/>
    </row>
    <row r="8" spans="1:11" ht="14.25" x14ac:dyDescent="0.2">
      <c r="B8" s="18" t="s">
        <v>640</v>
      </c>
    </row>
    <row r="9" spans="1:11" ht="23.25" x14ac:dyDescent="0.35">
      <c r="B9" s="13"/>
    </row>
    <row r="10" spans="1:11" ht="24" customHeight="1" x14ac:dyDescent="0.2">
      <c r="B10" s="341" t="s">
        <v>641</v>
      </c>
      <c r="C10" s="341" t="s">
        <v>642</v>
      </c>
      <c r="D10" s="341" t="s">
        <v>643</v>
      </c>
      <c r="E10" s="341" t="s">
        <v>644</v>
      </c>
    </row>
    <row r="11" spans="1:11" ht="15" x14ac:dyDescent="0.2">
      <c r="B11" s="559" t="s">
        <v>645</v>
      </c>
      <c r="C11" s="126" t="s">
        <v>646</v>
      </c>
      <c r="D11" s="32" t="s">
        <v>541</v>
      </c>
      <c r="E11" s="132" t="s">
        <v>647</v>
      </c>
    </row>
    <row r="12" spans="1:11" ht="30" x14ac:dyDescent="0.2">
      <c r="B12" s="559"/>
      <c r="C12" s="126" t="s">
        <v>648</v>
      </c>
      <c r="D12" s="32" t="s">
        <v>649</v>
      </c>
      <c r="E12" s="45" t="s">
        <v>650</v>
      </c>
    </row>
    <row r="13" spans="1:11" ht="28.5" x14ac:dyDescent="0.25">
      <c r="B13" s="559"/>
      <c r="C13" s="126" t="s">
        <v>651</v>
      </c>
      <c r="D13" s="32" t="s">
        <v>652</v>
      </c>
      <c r="E13" s="132"/>
      <c r="F13" s="27"/>
    </row>
    <row r="14" spans="1:11" ht="15" x14ac:dyDescent="0.2">
      <c r="B14" s="559"/>
      <c r="C14" s="126" t="s">
        <v>653</v>
      </c>
      <c r="D14" s="32" t="s">
        <v>654</v>
      </c>
      <c r="E14" s="132"/>
    </row>
    <row r="15" spans="1:11" ht="15" x14ac:dyDescent="0.2">
      <c r="B15" s="559"/>
      <c r="C15" s="126" t="s">
        <v>655</v>
      </c>
      <c r="D15" s="32" t="s">
        <v>654</v>
      </c>
      <c r="E15" s="132"/>
    </row>
    <row r="16" spans="1:11" ht="14.25" x14ac:dyDescent="0.2">
      <c r="B16" s="53"/>
    </row>
    <row r="17" spans="2:5" ht="14.25" x14ac:dyDescent="0.2">
      <c r="B17" s="53"/>
    </row>
    <row r="18" spans="2:5" ht="24" customHeight="1" x14ac:dyDescent="0.2">
      <c r="B18" s="479" t="s">
        <v>656</v>
      </c>
      <c r="C18" s="480"/>
      <c r="D18" s="480"/>
      <c r="E18" s="480"/>
    </row>
    <row r="19" spans="2:5" ht="24" customHeight="1" x14ac:dyDescent="0.2">
      <c r="B19" s="341" t="s">
        <v>641</v>
      </c>
      <c r="C19" s="341" t="s">
        <v>642</v>
      </c>
      <c r="D19" s="341" t="s">
        <v>643</v>
      </c>
      <c r="E19" s="341" t="s">
        <v>644</v>
      </c>
    </row>
    <row r="20" spans="2:5" ht="175.5" x14ac:dyDescent="0.2">
      <c r="B20" s="559" t="s">
        <v>645</v>
      </c>
      <c r="C20" s="126" t="s">
        <v>657</v>
      </c>
      <c r="D20" s="45" t="s">
        <v>658</v>
      </c>
      <c r="E20" s="32"/>
    </row>
    <row r="21" spans="2:5" ht="15" x14ac:dyDescent="0.2">
      <c r="B21" s="559"/>
      <c r="C21" s="126" t="s">
        <v>659</v>
      </c>
      <c r="D21" s="32" t="s">
        <v>660</v>
      </c>
      <c r="E21" s="32"/>
    </row>
    <row r="22" spans="2:5" ht="28.5" x14ac:dyDescent="0.2">
      <c r="B22" s="559"/>
      <c r="C22" s="126" t="s">
        <v>661</v>
      </c>
      <c r="D22" s="128" t="s">
        <v>662</v>
      </c>
      <c r="E22" s="128" t="s">
        <v>663</v>
      </c>
    </row>
    <row r="23" spans="2:5" ht="14.25" x14ac:dyDescent="0.2">
      <c r="B23" s="53"/>
    </row>
    <row r="24" spans="2:5" ht="14.25" x14ac:dyDescent="0.2">
      <c r="B24" s="53"/>
    </row>
    <row r="25" spans="2:5" ht="24" customHeight="1" x14ac:dyDescent="0.2">
      <c r="B25" s="481" t="s">
        <v>537</v>
      </c>
      <c r="C25" s="480"/>
      <c r="D25" s="480"/>
      <c r="E25" s="480"/>
    </row>
    <row r="26" spans="2:5" ht="24" customHeight="1" x14ac:dyDescent="0.2">
      <c r="B26" s="335" t="s">
        <v>641</v>
      </c>
      <c r="C26" s="335" t="s">
        <v>642</v>
      </c>
      <c r="D26" s="335" t="s">
        <v>643</v>
      </c>
      <c r="E26" s="335" t="s">
        <v>644</v>
      </c>
    </row>
    <row r="27" spans="2:5" ht="28.5" x14ac:dyDescent="0.2">
      <c r="B27" s="560" t="s">
        <v>645</v>
      </c>
      <c r="C27" s="483" t="s">
        <v>664</v>
      </c>
      <c r="D27" s="484" t="s">
        <v>665</v>
      </c>
      <c r="E27" s="485" t="s">
        <v>666</v>
      </c>
    </row>
    <row r="28" spans="2:5" ht="30" x14ac:dyDescent="0.2">
      <c r="B28" s="559"/>
      <c r="C28" s="126" t="s">
        <v>667</v>
      </c>
      <c r="D28" s="32" t="s">
        <v>665</v>
      </c>
      <c r="E28" s="128" t="s">
        <v>666</v>
      </c>
    </row>
    <row r="29" spans="2:5" ht="28.5" x14ac:dyDescent="0.2">
      <c r="B29" s="559"/>
      <c r="C29" s="126" t="s">
        <v>668</v>
      </c>
      <c r="D29" s="32" t="s">
        <v>665</v>
      </c>
      <c r="E29" s="128" t="s">
        <v>666</v>
      </c>
    </row>
    <row r="30" spans="2:5" ht="30" x14ac:dyDescent="0.2">
      <c r="B30" s="559"/>
      <c r="C30" s="126" t="s">
        <v>669</v>
      </c>
      <c r="D30" s="32" t="s">
        <v>665</v>
      </c>
      <c r="E30" s="128" t="s">
        <v>666</v>
      </c>
    </row>
    <row r="31" spans="2:5" ht="30" x14ac:dyDescent="0.2">
      <c r="B31" s="559"/>
      <c r="C31" s="126" t="s">
        <v>670</v>
      </c>
      <c r="D31" s="32" t="s">
        <v>671</v>
      </c>
      <c r="E31" s="128" t="s">
        <v>666</v>
      </c>
    </row>
    <row r="32" spans="2:5" ht="30" x14ac:dyDescent="0.2">
      <c r="B32" s="559"/>
      <c r="C32" s="126" t="s">
        <v>672</v>
      </c>
      <c r="D32" s="32" t="s">
        <v>665</v>
      </c>
      <c r="E32" s="128" t="s">
        <v>666</v>
      </c>
    </row>
    <row r="33" spans="2:7" ht="156.75" x14ac:dyDescent="0.2">
      <c r="B33" s="559"/>
      <c r="C33" s="129" t="s">
        <v>673</v>
      </c>
      <c r="D33" s="128" t="s">
        <v>665</v>
      </c>
      <c r="E33" s="128" t="s">
        <v>674</v>
      </c>
      <c r="G33" s="38"/>
    </row>
    <row r="34" spans="2:7" ht="28.5" x14ac:dyDescent="0.2">
      <c r="B34" s="559"/>
      <c r="C34" s="129" t="s">
        <v>675</v>
      </c>
      <c r="D34" s="128" t="s">
        <v>665</v>
      </c>
      <c r="E34" s="128" t="s">
        <v>666</v>
      </c>
    </row>
    <row r="35" spans="2:7" ht="85.5" x14ac:dyDescent="0.2">
      <c r="B35" s="559"/>
      <c r="C35" s="126" t="s">
        <v>676</v>
      </c>
      <c r="D35" s="128" t="s">
        <v>665</v>
      </c>
      <c r="E35" s="128" t="s">
        <v>677</v>
      </c>
    </row>
    <row r="36" spans="2:7" ht="30" x14ac:dyDescent="0.2">
      <c r="B36" s="559"/>
      <c r="C36" s="126" t="s">
        <v>678</v>
      </c>
      <c r="D36" s="128" t="s">
        <v>665</v>
      </c>
      <c r="E36" s="32" t="s">
        <v>679</v>
      </c>
    </row>
    <row r="37" spans="2:7" ht="171" x14ac:dyDescent="0.2">
      <c r="B37" s="559"/>
      <c r="C37" s="126" t="s">
        <v>680</v>
      </c>
      <c r="D37" s="128" t="s">
        <v>662</v>
      </c>
      <c r="E37" s="128" t="s">
        <v>681</v>
      </c>
    </row>
    <row r="38" spans="2:7" ht="199.5" x14ac:dyDescent="0.2">
      <c r="B38" s="559"/>
      <c r="C38" s="126" t="s">
        <v>682</v>
      </c>
      <c r="D38" s="128" t="s">
        <v>683</v>
      </c>
      <c r="E38" s="128" t="s">
        <v>684</v>
      </c>
    </row>
    <row r="39" spans="2:7" ht="85.5" x14ac:dyDescent="0.2">
      <c r="B39" s="559"/>
      <c r="C39" s="129" t="s">
        <v>685</v>
      </c>
      <c r="D39" s="128" t="s">
        <v>662</v>
      </c>
      <c r="E39" s="128" t="s">
        <v>686</v>
      </c>
    </row>
    <row r="40" spans="2:7" ht="14.25" x14ac:dyDescent="0.2">
      <c r="B40" s="53"/>
    </row>
    <row r="41" spans="2:7" ht="14.25" x14ac:dyDescent="0.2">
      <c r="B41" s="53"/>
    </row>
    <row r="42" spans="2:7" ht="24" customHeight="1" x14ac:dyDescent="0.2">
      <c r="B42" s="479" t="s">
        <v>687</v>
      </c>
      <c r="C42" s="480"/>
      <c r="D42" s="480"/>
      <c r="E42" s="480"/>
    </row>
    <row r="43" spans="2:7" ht="24" customHeight="1" x14ac:dyDescent="0.2">
      <c r="B43" s="335" t="s">
        <v>641</v>
      </c>
      <c r="C43" s="335" t="s">
        <v>642</v>
      </c>
      <c r="D43" s="335" t="s">
        <v>643</v>
      </c>
      <c r="E43" s="335" t="s">
        <v>644</v>
      </c>
    </row>
    <row r="44" spans="2:7" ht="28.5" x14ac:dyDescent="0.2">
      <c r="B44" s="560" t="s">
        <v>645</v>
      </c>
      <c r="C44" s="483" t="s">
        <v>688</v>
      </c>
      <c r="D44" s="484" t="s">
        <v>689</v>
      </c>
      <c r="E44" s="484" t="s">
        <v>690</v>
      </c>
    </row>
    <row r="45" spans="2:7" ht="15" x14ac:dyDescent="0.2">
      <c r="B45" s="559"/>
      <c r="C45" s="126" t="s">
        <v>691</v>
      </c>
      <c r="D45" s="32" t="s">
        <v>692</v>
      </c>
      <c r="E45" s="32"/>
    </row>
    <row r="46" spans="2:7" ht="28.5" x14ac:dyDescent="0.2">
      <c r="B46" s="559"/>
      <c r="C46" s="126" t="s">
        <v>693</v>
      </c>
      <c r="D46" s="128" t="s">
        <v>694</v>
      </c>
      <c r="E46" s="32" t="s">
        <v>695</v>
      </c>
    </row>
    <row r="47" spans="2:7" ht="15" x14ac:dyDescent="0.2">
      <c r="B47" s="559"/>
      <c r="C47" s="129" t="s">
        <v>696</v>
      </c>
      <c r="D47" s="32" t="s">
        <v>697</v>
      </c>
      <c r="E47" s="127"/>
    </row>
    <row r="48" spans="2:7" ht="30" x14ac:dyDescent="0.2">
      <c r="B48" s="559"/>
      <c r="C48" s="126" t="s">
        <v>698</v>
      </c>
      <c r="D48" s="32" t="s">
        <v>697</v>
      </c>
      <c r="E48" s="127" t="s">
        <v>699</v>
      </c>
    </row>
    <row r="49" spans="2:5" ht="15" x14ac:dyDescent="0.2">
      <c r="B49" s="559"/>
      <c r="C49" s="126" t="s">
        <v>700</v>
      </c>
      <c r="D49" s="32" t="s">
        <v>697</v>
      </c>
      <c r="E49" s="128" t="s">
        <v>499</v>
      </c>
    </row>
    <row r="50" spans="2:5" ht="15" x14ac:dyDescent="0.2">
      <c r="B50" s="559"/>
      <c r="C50" s="126" t="s">
        <v>701</v>
      </c>
      <c r="D50" s="32" t="s">
        <v>702</v>
      </c>
      <c r="E50" s="32"/>
    </row>
    <row r="51" spans="2:5" ht="14.25" x14ac:dyDescent="0.2">
      <c r="B51" s="53"/>
    </row>
    <row r="52" spans="2:5" ht="14.25" x14ac:dyDescent="0.2">
      <c r="B52" s="53"/>
    </row>
    <row r="53" spans="2:5" ht="24" customHeight="1" x14ac:dyDescent="0.2">
      <c r="B53" s="479" t="s">
        <v>546</v>
      </c>
      <c r="C53" s="480"/>
      <c r="D53" s="480"/>
      <c r="E53" s="480"/>
    </row>
    <row r="54" spans="2:5" ht="24" customHeight="1" x14ac:dyDescent="0.2">
      <c r="B54" s="335" t="s">
        <v>641</v>
      </c>
      <c r="C54" s="341" t="s">
        <v>642</v>
      </c>
      <c r="D54" s="341" t="s">
        <v>643</v>
      </c>
      <c r="E54" s="341" t="s">
        <v>644</v>
      </c>
    </row>
    <row r="55" spans="2:5" ht="15" x14ac:dyDescent="0.2">
      <c r="B55" s="560" t="s">
        <v>645</v>
      </c>
      <c r="C55" s="483" t="s">
        <v>703</v>
      </c>
      <c r="D55" s="484" t="s">
        <v>704</v>
      </c>
      <c r="E55" s="484"/>
    </row>
    <row r="56" spans="2:5" ht="42.75" x14ac:dyDescent="0.2">
      <c r="B56" s="559"/>
      <c r="C56" s="129" t="s">
        <v>705</v>
      </c>
      <c r="D56" s="32" t="s">
        <v>662</v>
      </c>
      <c r="E56" s="128" t="s">
        <v>706</v>
      </c>
    </row>
    <row r="57" spans="2:5" ht="14.25" x14ac:dyDescent="0.2">
      <c r="B57" s="53"/>
    </row>
    <row r="58" spans="2:5" ht="14.25" x14ac:dyDescent="0.2">
      <c r="B58" s="53"/>
    </row>
    <row r="59" spans="2:5" ht="24" customHeight="1" x14ac:dyDescent="0.2">
      <c r="B59" s="479" t="s">
        <v>707</v>
      </c>
      <c r="C59" s="480"/>
      <c r="D59" s="480"/>
      <c r="E59" s="480"/>
    </row>
    <row r="60" spans="2:5" ht="24" customHeight="1" x14ac:dyDescent="0.2">
      <c r="B60" s="341" t="s">
        <v>641</v>
      </c>
      <c r="C60" s="341" t="s">
        <v>642</v>
      </c>
      <c r="D60" s="341" t="s">
        <v>643</v>
      </c>
      <c r="E60" s="341" t="s">
        <v>644</v>
      </c>
    </row>
    <row r="61" spans="2:5" ht="15" x14ac:dyDescent="0.2">
      <c r="B61" s="560" t="s">
        <v>708</v>
      </c>
      <c r="C61" s="486" t="s">
        <v>709</v>
      </c>
      <c r="D61" s="484" t="s">
        <v>549</v>
      </c>
      <c r="E61" s="487"/>
    </row>
    <row r="62" spans="2:5" ht="15" x14ac:dyDescent="0.2">
      <c r="B62" s="559"/>
      <c r="C62" s="129" t="s">
        <v>710</v>
      </c>
      <c r="D62" s="32" t="s">
        <v>549</v>
      </c>
      <c r="E62" s="32"/>
    </row>
    <row r="63" spans="2:5" ht="99.75" x14ac:dyDescent="0.2">
      <c r="B63" s="559"/>
      <c r="C63" s="129" t="s">
        <v>711</v>
      </c>
      <c r="D63" s="32" t="s">
        <v>712</v>
      </c>
      <c r="E63" s="32"/>
    </row>
    <row r="64" spans="2:5" ht="14.25" x14ac:dyDescent="0.2">
      <c r="B64" s="53"/>
    </row>
    <row r="65" spans="2:5" ht="14.25" x14ac:dyDescent="0.2">
      <c r="B65" s="53"/>
    </row>
    <row r="66" spans="2:5" ht="24" customHeight="1" x14ac:dyDescent="0.2">
      <c r="B66" s="479" t="s">
        <v>713</v>
      </c>
      <c r="C66" s="480"/>
      <c r="D66" s="480"/>
      <c r="E66" s="480"/>
    </row>
    <row r="67" spans="2:5" ht="24" customHeight="1" x14ac:dyDescent="0.2">
      <c r="B67" s="341" t="s">
        <v>641</v>
      </c>
      <c r="C67" s="341" t="s">
        <v>642</v>
      </c>
      <c r="D67" s="341" t="s">
        <v>643</v>
      </c>
      <c r="E67" s="341" t="s">
        <v>644</v>
      </c>
    </row>
    <row r="68" spans="2:5" ht="24" customHeight="1" x14ac:dyDescent="0.2">
      <c r="B68" s="552" t="s">
        <v>707</v>
      </c>
      <c r="C68" s="552"/>
      <c r="D68" s="552"/>
      <c r="E68" s="552"/>
    </row>
    <row r="69" spans="2:5" ht="171" x14ac:dyDescent="0.2">
      <c r="B69" s="560" t="s">
        <v>714</v>
      </c>
      <c r="C69" s="483" t="s">
        <v>715</v>
      </c>
      <c r="D69" s="488" t="s">
        <v>716</v>
      </c>
      <c r="E69" s="485" t="s">
        <v>717</v>
      </c>
    </row>
    <row r="70" spans="2:5" ht="57" x14ac:dyDescent="0.2">
      <c r="B70" s="559"/>
      <c r="C70" s="126" t="s">
        <v>718</v>
      </c>
      <c r="D70" s="32" t="s">
        <v>719</v>
      </c>
      <c r="E70" s="32" t="s">
        <v>720</v>
      </c>
    </row>
    <row r="71" spans="2:5" ht="42.75" x14ac:dyDescent="0.2">
      <c r="B71" s="559"/>
      <c r="C71" s="126" t="s">
        <v>721</v>
      </c>
      <c r="D71" s="128" t="s">
        <v>662</v>
      </c>
      <c r="E71" s="128" t="s">
        <v>722</v>
      </c>
    </row>
    <row r="72" spans="2:5" ht="15" x14ac:dyDescent="0.2">
      <c r="B72" s="559"/>
      <c r="C72" s="126" t="s">
        <v>723</v>
      </c>
      <c r="D72" s="132" t="s">
        <v>624</v>
      </c>
      <c r="E72" s="128" t="s">
        <v>716</v>
      </c>
    </row>
    <row r="73" spans="2:5" ht="14.25" x14ac:dyDescent="0.2">
      <c r="B73" s="53"/>
    </row>
    <row r="74" spans="2:5" ht="14.25" x14ac:dyDescent="0.2">
      <c r="B74" s="53"/>
    </row>
    <row r="75" spans="2:5" ht="24" customHeight="1" x14ac:dyDescent="0.2">
      <c r="B75" s="479" t="s">
        <v>724</v>
      </c>
      <c r="C75" s="480"/>
      <c r="D75" s="480"/>
      <c r="E75" s="480"/>
    </row>
    <row r="76" spans="2:5" ht="24" customHeight="1" x14ac:dyDescent="0.2">
      <c r="B76" s="341" t="s">
        <v>641</v>
      </c>
      <c r="C76" s="341" t="s">
        <v>642</v>
      </c>
      <c r="D76" s="341" t="s">
        <v>643</v>
      </c>
      <c r="E76" s="341" t="s">
        <v>644</v>
      </c>
    </row>
    <row r="77" spans="2:5" ht="24" customHeight="1" x14ac:dyDescent="0.2">
      <c r="B77" s="552" t="s">
        <v>707</v>
      </c>
      <c r="C77" s="552"/>
      <c r="D77" s="552"/>
      <c r="E77" s="552"/>
    </row>
    <row r="78" spans="2:5" ht="114" x14ac:dyDescent="0.2">
      <c r="B78" s="560" t="s">
        <v>725</v>
      </c>
      <c r="C78" s="483" t="s">
        <v>726</v>
      </c>
      <c r="D78" s="484" t="s">
        <v>697</v>
      </c>
      <c r="E78" s="485" t="s">
        <v>727</v>
      </c>
    </row>
    <row r="79" spans="2:5" ht="42.75" x14ac:dyDescent="0.2">
      <c r="B79" s="559"/>
      <c r="C79" s="126" t="s">
        <v>728</v>
      </c>
      <c r="D79" s="32" t="s">
        <v>729</v>
      </c>
      <c r="E79" s="32"/>
    </row>
    <row r="80" spans="2:5" ht="30" x14ac:dyDescent="0.2">
      <c r="B80" s="559"/>
      <c r="C80" s="126" t="s">
        <v>730</v>
      </c>
      <c r="D80" s="128" t="s">
        <v>662</v>
      </c>
      <c r="E80" s="128" t="s">
        <v>731</v>
      </c>
    </row>
    <row r="81" spans="2:6" ht="14.25" x14ac:dyDescent="0.2">
      <c r="B81" s="53"/>
    </row>
    <row r="82" spans="2:6" ht="14.25" x14ac:dyDescent="0.2">
      <c r="B82" s="53"/>
    </row>
    <row r="83" spans="2:6" ht="24" customHeight="1" x14ac:dyDescent="0.2">
      <c r="B83" s="479" t="s">
        <v>732</v>
      </c>
      <c r="C83" s="480"/>
      <c r="D83" s="480"/>
      <c r="E83" s="480"/>
    </row>
    <row r="84" spans="2:6" ht="24" customHeight="1" x14ac:dyDescent="0.2">
      <c r="B84" s="341" t="s">
        <v>641</v>
      </c>
      <c r="C84" s="341" t="s">
        <v>642</v>
      </c>
      <c r="D84" s="341" t="s">
        <v>643</v>
      </c>
      <c r="E84" s="341" t="s">
        <v>644</v>
      </c>
    </row>
    <row r="85" spans="2:6" ht="24" customHeight="1" x14ac:dyDescent="0.2">
      <c r="B85" s="552" t="s">
        <v>707</v>
      </c>
      <c r="C85" s="552"/>
      <c r="D85" s="552"/>
      <c r="E85" s="552"/>
    </row>
    <row r="86" spans="2:6" ht="45" x14ac:dyDescent="0.2">
      <c r="B86" s="482" t="s">
        <v>732</v>
      </c>
      <c r="C86" s="489" t="s">
        <v>733</v>
      </c>
      <c r="D86" s="484" t="s">
        <v>734</v>
      </c>
      <c r="E86" s="485" t="s">
        <v>735</v>
      </c>
      <c r="F86" s="38"/>
    </row>
    <row r="87" spans="2:6" ht="14.25" x14ac:dyDescent="0.2">
      <c r="B87" s="53"/>
    </row>
    <row r="88" spans="2:6" ht="14.25" x14ac:dyDescent="0.2">
      <c r="B88" s="53"/>
    </row>
    <row r="89" spans="2:6" ht="24" customHeight="1" x14ac:dyDescent="0.2">
      <c r="B89" s="479" t="s">
        <v>736</v>
      </c>
      <c r="C89" s="480"/>
      <c r="D89" s="480"/>
      <c r="E89" s="480"/>
    </row>
    <row r="90" spans="2:6" ht="24" customHeight="1" x14ac:dyDescent="0.2">
      <c r="B90" s="341" t="s">
        <v>641</v>
      </c>
      <c r="C90" s="341" t="s">
        <v>642</v>
      </c>
      <c r="D90" s="341" t="s">
        <v>643</v>
      </c>
      <c r="E90" s="341" t="s">
        <v>644</v>
      </c>
    </row>
    <row r="91" spans="2:6" ht="24" customHeight="1" x14ac:dyDescent="0.2">
      <c r="B91" s="552" t="s">
        <v>707</v>
      </c>
      <c r="C91" s="552"/>
      <c r="D91" s="552"/>
      <c r="E91" s="552"/>
    </row>
    <row r="92" spans="2:6" ht="57" x14ac:dyDescent="0.2">
      <c r="B92" s="560" t="s">
        <v>737</v>
      </c>
      <c r="C92" s="483" t="s">
        <v>738</v>
      </c>
      <c r="D92" s="484" t="s">
        <v>734</v>
      </c>
      <c r="E92" s="484" t="s">
        <v>739</v>
      </c>
    </row>
    <row r="93" spans="2:6" ht="15" x14ac:dyDescent="0.2">
      <c r="B93" s="559"/>
      <c r="C93" s="126" t="s">
        <v>740</v>
      </c>
      <c r="D93" s="32" t="s">
        <v>692</v>
      </c>
      <c r="E93" s="32" t="s">
        <v>741</v>
      </c>
    </row>
    <row r="94" spans="2:6" ht="14.25" x14ac:dyDescent="0.2">
      <c r="B94" s="53"/>
    </row>
    <row r="95" spans="2:6" ht="14.25" x14ac:dyDescent="0.2">
      <c r="B95" s="53"/>
    </row>
    <row r="96" spans="2:6" ht="24" customHeight="1" x14ac:dyDescent="0.2">
      <c r="B96" s="479" t="s">
        <v>742</v>
      </c>
      <c r="C96" s="480"/>
      <c r="D96" s="480"/>
      <c r="E96" s="480"/>
    </row>
    <row r="97" spans="2:5" ht="24" customHeight="1" x14ac:dyDescent="0.2">
      <c r="B97" s="341" t="s">
        <v>641</v>
      </c>
      <c r="C97" s="341" t="s">
        <v>642</v>
      </c>
      <c r="D97" s="341" t="s">
        <v>643</v>
      </c>
      <c r="E97" s="341" t="s">
        <v>644</v>
      </c>
    </row>
    <row r="98" spans="2:5" ht="24" customHeight="1" x14ac:dyDescent="0.2">
      <c r="B98" s="552" t="s">
        <v>707</v>
      </c>
      <c r="C98" s="552"/>
      <c r="D98" s="552"/>
      <c r="E98" s="552"/>
    </row>
    <row r="99" spans="2:5" ht="15" x14ac:dyDescent="0.2">
      <c r="B99" s="560" t="s">
        <v>743</v>
      </c>
      <c r="C99" s="483" t="s">
        <v>744</v>
      </c>
      <c r="D99" s="484" t="s">
        <v>745</v>
      </c>
      <c r="E99" s="484"/>
    </row>
    <row r="100" spans="2:5" ht="15" x14ac:dyDescent="0.2">
      <c r="B100" s="559"/>
      <c r="C100" s="126" t="s">
        <v>746</v>
      </c>
      <c r="D100" s="32" t="s">
        <v>745</v>
      </c>
      <c r="E100" s="32"/>
    </row>
    <row r="101" spans="2:5" ht="15" x14ac:dyDescent="0.2">
      <c r="B101" s="559"/>
      <c r="C101" s="126" t="s">
        <v>747</v>
      </c>
      <c r="D101" s="32" t="s">
        <v>745</v>
      </c>
      <c r="E101" s="32"/>
    </row>
    <row r="102" spans="2:5" ht="14.25" x14ac:dyDescent="0.2">
      <c r="B102" s="53"/>
    </row>
    <row r="103" spans="2:5" ht="14.25" x14ac:dyDescent="0.2">
      <c r="B103" s="53"/>
    </row>
    <row r="104" spans="2:5" ht="24" customHeight="1" x14ac:dyDescent="0.2">
      <c r="B104" s="479" t="s">
        <v>748</v>
      </c>
      <c r="C104" s="480"/>
      <c r="D104" s="480"/>
      <c r="E104" s="480"/>
    </row>
    <row r="105" spans="2:5" ht="24" customHeight="1" x14ac:dyDescent="0.2">
      <c r="B105" s="341" t="s">
        <v>641</v>
      </c>
      <c r="C105" s="341" t="s">
        <v>642</v>
      </c>
      <c r="D105" s="341" t="s">
        <v>643</v>
      </c>
      <c r="E105" s="341" t="s">
        <v>644</v>
      </c>
    </row>
    <row r="106" spans="2:5" ht="24" customHeight="1" x14ac:dyDescent="0.2">
      <c r="B106" s="552" t="s">
        <v>707</v>
      </c>
      <c r="C106" s="552"/>
      <c r="D106" s="552"/>
      <c r="E106" s="552"/>
    </row>
    <row r="107" spans="2:5" ht="15" x14ac:dyDescent="0.2">
      <c r="B107" s="560" t="s">
        <v>749</v>
      </c>
      <c r="C107" s="483" t="s">
        <v>750</v>
      </c>
      <c r="D107" s="484" t="s">
        <v>751</v>
      </c>
      <c r="E107" s="484"/>
    </row>
    <row r="108" spans="2:5" ht="15" x14ac:dyDescent="0.2">
      <c r="B108" s="559"/>
      <c r="C108" s="126" t="s">
        <v>752</v>
      </c>
      <c r="D108" s="32" t="s">
        <v>751</v>
      </c>
      <c r="E108" s="32"/>
    </row>
    <row r="109" spans="2:5" ht="15" x14ac:dyDescent="0.2">
      <c r="B109" s="559"/>
      <c r="C109" s="126" t="s">
        <v>753</v>
      </c>
      <c r="D109" s="32" t="s">
        <v>751</v>
      </c>
      <c r="E109" s="32"/>
    </row>
    <row r="110" spans="2:5" ht="15" x14ac:dyDescent="0.2">
      <c r="B110" s="559"/>
      <c r="C110" s="126" t="s">
        <v>754</v>
      </c>
      <c r="D110" s="32" t="s">
        <v>751</v>
      </c>
      <c r="E110" s="32"/>
    </row>
    <row r="111" spans="2:5" ht="15" x14ac:dyDescent="0.2">
      <c r="B111" s="559"/>
      <c r="C111" s="126" t="s">
        <v>755</v>
      </c>
      <c r="D111" s="32" t="s">
        <v>751</v>
      </c>
      <c r="E111" s="32"/>
    </row>
    <row r="112" spans="2:5" ht="14.25" x14ac:dyDescent="0.2">
      <c r="B112" s="53"/>
    </row>
    <row r="113" spans="2:5" ht="14.25" x14ac:dyDescent="0.2">
      <c r="B113" s="53"/>
    </row>
    <row r="114" spans="2:5" ht="24" customHeight="1" x14ac:dyDescent="0.2">
      <c r="B114" s="479" t="s">
        <v>756</v>
      </c>
      <c r="C114" s="480"/>
      <c r="D114" s="480"/>
      <c r="E114" s="480"/>
    </row>
    <row r="115" spans="2:5" ht="24" customHeight="1" x14ac:dyDescent="0.2">
      <c r="B115" s="341" t="s">
        <v>641</v>
      </c>
      <c r="C115" s="341" t="s">
        <v>642</v>
      </c>
      <c r="D115" s="341" t="s">
        <v>643</v>
      </c>
      <c r="E115" s="341" t="s">
        <v>644</v>
      </c>
    </row>
    <row r="116" spans="2:5" ht="24" customHeight="1" x14ac:dyDescent="0.2">
      <c r="B116" s="552" t="s">
        <v>707</v>
      </c>
      <c r="C116" s="552"/>
      <c r="D116" s="552"/>
      <c r="E116" s="552"/>
    </row>
    <row r="117" spans="2:5" ht="30" x14ac:dyDescent="0.2">
      <c r="B117" s="560" t="s">
        <v>757</v>
      </c>
      <c r="C117" s="483" t="s">
        <v>758</v>
      </c>
      <c r="D117" s="484" t="s">
        <v>759</v>
      </c>
      <c r="E117" s="484"/>
    </row>
    <row r="118" spans="2:5" ht="30" x14ac:dyDescent="0.2">
      <c r="B118" s="559"/>
      <c r="C118" s="126" t="s">
        <v>760</v>
      </c>
      <c r="D118" s="32" t="s">
        <v>759</v>
      </c>
      <c r="E118" s="32"/>
    </row>
    <row r="119" spans="2:5" ht="15" x14ac:dyDescent="0.2">
      <c r="B119" s="559"/>
      <c r="C119" s="126" t="s">
        <v>761</v>
      </c>
      <c r="D119" s="32" t="s">
        <v>762</v>
      </c>
      <c r="E119" s="32"/>
    </row>
    <row r="120" spans="2:5" ht="15" x14ac:dyDescent="0.2">
      <c r="B120" s="559"/>
      <c r="C120" s="126" t="s">
        <v>763</v>
      </c>
      <c r="D120" s="32" t="s">
        <v>762</v>
      </c>
      <c r="E120" s="32"/>
    </row>
    <row r="121" spans="2:5" ht="15" x14ac:dyDescent="0.2">
      <c r="B121" s="559"/>
      <c r="C121" s="126" t="s">
        <v>764</v>
      </c>
      <c r="D121" s="32" t="s">
        <v>762</v>
      </c>
      <c r="E121" s="32"/>
    </row>
    <row r="122" spans="2:5" ht="14.25" x14ac:dyDescent="0.2">
      <c r="B122" s="53"/>
    </row>
    <row r="123" spans="2:5" ht="14.25" x14ac:dyDescent="0.2">
      <c r="B123" s="53"/>
    </row>
    <row r="124" spans="2:5" ht="24" customHeight="1" x14ac:dyDescent="0.2">
      <c r="B124" s="479" t="s">
        <v>765</v>
      </c>
      <c r="C124" s="480"/>
      <c r="D124" s="480"/>
      <c r="E124" s="480"/>
    </row>
    <row r="125" spans="2:5" ht="24" customHeight="1" x14ac:dyDescent="0.2">
      <c r="B125" s="341" t="s">
        <v>641</v>
      </c>
      <c r="C125" s="341" t="s">
        <v>642</v>
      </c>
      <c r="D125" s="341" t="s">
        <v>643</v>
      </c>
      <c r="E125" s="341" t="s">
        <v>644</v>
      </c>
    </row>
    <row r="126" spans="2:5" ht="24" customHeight="1" x14ac:dyDescent="0.2">
      <c r="B126" s="552" t="s">
        <v>707</v>
      </c>
      <c r="C126" s="552"/>
      <c r="D126" s="552"/>
      <c r="E126" s="552"/>
    </row>
    <row r="127" spans="2:5" x14ac:dyDescent="0.2">
      <c r="B127" s="560" t="s">
        <v>766</v>
      </c>
      <c r="C127" s="561" t="s">
        <v>767</v>
      </c>
      <c r="D127" s="563" t="s">
        <v>662</v>
      </c>
      <c r="E127" s="563" t="s">
        <v>768</v>
      </c>
    </row>
    <row r="128" spans="2:5" ht="69" customHeight="1" x14ac:dyDescent="0.2">
      <c r="B128" s="559"/>
      <c r="C128" s="562"/>
      <c r="D128" s="564"/>
      <c r="E128" s="564"/>
    </row>
    <row r="129" spans="2:5" ht="14.25" x14ac:dyDescent="0.2">
      <c r="B129" s="53"/>
    </row>
    <row r="130" spans="2:5" ht="14.25" x14ac:dyDescent="0.2">
      <c r="B130" s="53"/>
    </row>
    <row r="131" spans="2:5" ht="24" customHeight="1" x14ac:dyDescent="0.2">
      <c r="B131" s="479" t="s">
        <v>769</v>
      </c>
      <c r="C131" s="480"/>
      <c r="D131" s="480"/>
      <c r="E131" s="480"/>
    </row>
    <row r="132" spans="2:5" ht="24" customHeight="1" x14ac:dyDescent="0.2">
      <c r="B132" s="341" t="s">
        <v>641</v>
      </c>
      <c r="C132" s="341" t="s">
        <v>642</v>
      </c>
      <c r="D132" s="341" t="s">
        <v>643</v>
      </c>
      <c r="E132" s="341" t="s">
        <v>644</v>
      </c>
    </row>
    <row r="133" spans="2:5" ht="24" customHeight="1" x14ac:dyDescent="0.2">
      <c r="B133" s="552" t="s">
        <v>707</v>
      </c>
      <c r="C133" s="552"/>
      <c r="D133" s="552"/>
      <c r="E133" s="552"/>
    </row>
    <row r="134" spans="2:5" ht="15" x14ac:dyDescent="0.2">
      <c r="B134" s="560" t="s">
        <v>770</v>
      </c>
      <c r="C134" s="483" t="s">
        <v>771</v>
      </c>
      <c r="D134" s="484" t="s">
        <v>772</v>
      </c>
      <c r="E134" s="484"/>
    </row>
    <row r="135" spans="2:5" ht="30" x14ac:dyDescent="0.2">
      <c r="B135" s="559"/>
      <c r="C135" s="126" t="s">
        <v>773</v>
      </c>
      <c r="D135" s="32" t="s">
        <v>774</v>
      </c>
      <c r="E135" s="128" t="s">
        <v>775</v>
      </c>
    </row>
    <row r="136" spans="2:5" ht="28.5" x14ac:dyDescent="0.2">
      <c r="B136" s="559"/>
      <c r="C136" s="126" t="s">
        <v>776</v>
      </c>
      <c r="D136" s="32" t="s">
        <v>662</v>
      </c>
      <c r="E136" s="32" t="s">
        <v>777</v>
      </c>
    </row>
    <row r="137" spans="2:5" ht="14.25" x14ac:dyDescent="0.2">
      <c r="B137" s="53"/>
    </row>
    <row r="138" spans="2:5" ht="14.25" x14ac:dyDescent="0.2">
      <c r="B138" s="53"/>
    </row>
    <row r="139" spans="2:5" ht="24" customHeight="1" x14ac:dyDescent="0.2">
      <c r="B139" s="479" t="s">
        <v>778</v>
      </c>
      <c r="C139" s="480"/>
      <c r="D139" s="480"/>
      <c r="E139" s="480"/>
    </row>
    <row r="140" spans="2:5" ht="24" customHeight="1" x14ac:dyDescent="0.2">
      <c r="B140" s="341" t="s">
        <v>641</v>
      </c>
      <c r="C140" s="341" t="s">
        <v>642</v>
      </c>
      <c r="D140" s="341" t="s">
        <v>643</v>
      </c>
      <c r="E140" s="341" t="s">
        <v>644</v>
      </c>
    </row>
    <row r="141" spans="2:5" ht="24" customHeight="1" x14ac:dyDescent="0.2">
      <c r="B141" s="552" t="s">
        <v>707</v>
      </c>
      <c r="C141" s="552"/>
      <c r="D141" s="552"/>
      <c r="E141" s="552"/>
    </row>
    <row r="142" spans="2:5" ht="30" x14ac:dyDescent="0.2">
      <c r="B142" s="560" t="s">
        <v>779</v>
      </c>
      <c r="C142" s="483" t="s">
        <v>780</v>
      </c>
      <c r="D142" s="484" t="s">
        <v>781</v>
      </c>
      <c r="E142" s="485"/>
    </row>
    <row r="143" spans="2:5" ht="30" x14ac:dyDescent="0.2">
      <c r="B143" s="559"/>
      <c r="C143" s="126" t="s">
        <v>782</v>
      </c>
      <c r="D143" s="32" t="s">
        <v>783</v>
      </c>
      <c r="E143" s="478"/>
    </row>
    <row r="144" spans="2:5" ht="15" x14ac:dyDescent="0.2">
      <c r="B144" s="559"/>
      <c r="C144" s="126" t="s">
        <v>784</v>
      </c>
      <c r="D144" s="32" t="s">
        <v>783</v>
      </c>
      <c r="E144" s="478"/>
    </row>
    <row r="145" spans="2:5" ht="30" x14ac:dyDescent="0.2">
      <c r="B145" s="559"/>
      <c r="C145" s="126" t="s">
        <v>785</v>
      </c>
      <c r="D145" s="32" t="s">
        <v>783</v>
      </c>
      <c r="E145" s="478"/>
    </row>
    <row r="146" spans="2:5" ht="30" x14ac:dyDescent="0.2">
      <c r="B146" s="559"/>
      <c r="C146" s="126" t="s">
        <v>786</v>
      </c>
      <c r="D146" s="32" t="s">
        <v>783</v>
      </c>
      <c r="E146" s="478"/>
    </row>
    <row r="147" spans="2:5" ht="15" x14ac:dyDescent="0.2">
      <c r="B147" s="559"/>
      <c r="C147" s="126" t="s">
        <v>787</v>
      </c>
      <c r="D147" s="32" t="s">
        <v>783</v>
      </c>
      <c r="E147" s="478"/>
    </row>
    <row r="148" spans="2:5" ht="45" x14ac:dyDescent="0.2">
      <c r="B148" s="559"/>
      <c r="C148" s="126" t="s">
        <v>788</v>
      </c>
      <c r="D148" s="32" t="s">
        <v>783</v>
      </c>
      <c r="E148" s="478"/>
    </row>
    <row r="149" spans="2:5" ht="30" x14ac:dyDescent="0.2">
      <c r="B149" s="559"/>
      <c r="C149" s="126" t="s">
        <v>789</v>
      </c>
      <c r="D149" s="32" t="s">
        <v>790</v>
      </c>
      <c r="E149" s="128"/>
    </row>
    <row r="150" spans="2:5" ht="15" x14ac:dyDescent="0.2">
      <c r="B150" s="559"/>
      <c r="C150" s="126" t="s">
        <v>791</v>
      </c>
      <c r="D150" s="32" t="s">
        <v>790</v>
      </c>
      <c r="E150" s="32"/>
    </row>
    <row r="151" spans="2:5" ht="15" x14ac:dyDescent="0.2">
      <c r="B151" s="559"/>
      <c r="C151" s="126" t="s">
        <v>792</v>
      </c>
      <c r="D151" s="32" t="s">
        <v>790</v>
      </c>
      <c r="E151" s="128"/>
    </row>
    <row r="152" spans="2:5" ht="14.25" x14ac:dyDescent="0.2">
      <c r="B152" s="53"/>
    </row>
    <row r="153" spans="2:5" ht="14.25" x14ac:dyDescent="0.2">
      <c r="B153" s="53"/>
    </row>
    <row r="154" spans="2:5" ht="24" customHeight="1" x14ac:dyDescent="0.2">
      <c r="B154" s="479" t="s">
        <v>793</v>
      </c>
      <c r="C154" s="480"/>
      <c r="D154" s="480"/>
      <c r="E154" s="480"/>
    </row>
    <row r="155" spans="2:5" ht="24" customHeight="1" x14ac:dyDescent="0.2">
      <c r="B155" s="341" t="s">
        <v>641</v>
      </c>
      <c r="C155" s="341" t="s">
        <v>642</v>
      </c>
      <c r="D155" s="341" t="s">
        <v>643</v>
      </c>
      <c r="E155" s="341" t="s">
        <v>644</v>
      </c>
    </row>
    <row r="156" spans="2:5" ht="24" customHeight="1" x14ac:dyDescent="0.2">
      <c r="B156" s="552" t="s">
        <v>707</v>
      </c>
      <c r="C156" s="552"/>
      <c r="D156" s="552"/>
      <c r="E156" s="552"/>
    </row>
    <row r="157" spans="2:5" ht="30" x14ac:dyDescent="0.2">
      <c r="B157" s="560" t="s">
        <v>794</v>
      </c>
      <c r="C157" s="483" t="s">
        <v>795</v>
      </c>
      <c r="D157" s="484" t="s">
        <v>662</v>
      </c>
      <c r="E157" s="484" t="s">
        <v>796</v>
      </c>
    </row>
    <row r="158" spans="2:5" ht="30" x14ac:dyDescent="0.2">
      <c r="B158" s="559"/>
      <c r="C158" s="126" t="s">
        <v>797</v>
      </c>
      <c r="D158" s="32" t="s">
        <v>798</v>
      </c>
      <c r="E158" s="32"/>
    </row>
    <row r="159" spans="2:5" ht="30" x14ac:dyDescent="0.2">
      <c r="B159" s="559"/>
      <c r="C159" s="126" t="s">
        <v>799</v>
      </c>
      <c r="D159" s="32" t="s">
        <v>772</v>
      </c>
      <c r="E159" s="128"/>
    </row>
    <row r="160" spans="2:5" ht="14.25" x14ac:dyDescent="0.2">
      <c r="B160" s="53"/>
    </row>
    <row r="161" spans="2:5" ht="14.25" x14ac:dyDescent="0.2">
      <c r="B161" s="53"/>
    </row>
    <row r="162" spans="2:5" ht="24" customHeight="1" x14ac:dyDescent="0.2">
      <c r="B162" s="479" t="s">
        <v>800</v>
      </c>
      <c r="C162" s="480"/>
      <c r="D162" s="480"/>
      <c r="E162" s="480"/>
    </row>
    <row r="163" spans="2:5" ht="24" customHeight="1" x14ac:dyDescent="0.2">
      <c r="B163" s="341" t="s">
        <v>641</v>
      </c>
      <c r="C163" s="341" t="s">
        <v>642</v>
      </c>
      <c r="D163" s="341" t="s">
        <v>643</v>
      </c>
      <c r="E163" s="341" t="s">
        <v>644</v>
      </c>
    </row>
    <row r="164" spans="2:5" ht="24" customHeight="1" x14ac:dyDescent="0.2">
      <c r="B164" s="552" t="s">
        <v>707</v>
      </c>
      <c r="C164" s="552"/>
      <c r="D164" s="552"/>
      <c r="E164" s="552"/>
    </row>
    <row r="165" spans="2:5" ht="15" x14ac:dyDescent="0.2">
      <c r="B165" s="560" t="s">
        <v>801</v>
      </c>
      <c r="C165" s="483" t="s">
        <v>802</v>
      </c>
      <c r="D165" s="484" t="s">
        <v>772</v>
      </c>
      <c r="E165" s="484"/>
    </row>
    <row r="166" spans="2:5" ht="55.5" customHeight="1" x14ac:dyDescent="0.2">
      <c r="B166" s="559"/>
      <c r="C166" s="126" t="s">
        <v>803</v>
      </c>
      <c r="D166" s="128" t="s">
        <v>662</v>
      </c>
      <c r="E166" s="128" t="s">
        <v>804</v>
      </c>
    </row>
    <row r="167" spans="2:5" ht="14.25" x14ac:dyDescent="0.2">
      <c r="B167" s="53"/>
    </row>
    <row r="168" spans="2:5" ht="14.25" x14ac:dyDescent="0.2">
      <c r="B168" s="53"/>
    </row>
    <row r="169" spans="2:5" ht="24" customHeight="1" x14ac:dyDescent="0.2">
      <c r="B169" s="479" t="s">
        <v>805</v>
      </c>
      <c r="C169" s="480"/>
      <c r="D169" s="480"/>
      <c r="E169" s="480"/>
    </row>
    <row r="170" spans="2:5" ht="24" customHeight="1" x14ac:dyDescent="0.2">
      <c r="B170" s="341" t="s">
        <v>641</v>
      </c>
      <c r="C170" s="341" t="s">
        <v>642</v>
      </c>
      <c r="D170" s="341" t="s">
        <v>643</v>
      </c>
      <c r="E170" s="341" t="s">
        <v>644</v>
      </c>
    </row>
    <row r="171" spans="2:5" ht="24" customHeight="1" x14ac:dyDescent="0.2">
      <c r="B171" s="552" t="s">
        <v>707</v>
      </c>
      <c r="C171" s="552"/>
      <c r="D171" s="552"/>
      <c r="E171" s="552"/>
    </row>
    <row r="172" spans="2:5" ht="38.25" customHeight="1" x14ac:dyDescent="0.2">
      <c r="B172" s="482" t="s">
        <v>805</v>
      </c>
      <c r="C172" s="490" t="s">
        <v>806</v>
      </c>
      <c r="D172" s="485" t="s">
        <v>662</v>
      </c>
      <c r="E172" s="485" t="s">
        <v>807</v>
      </c>
    </row>
    <row r="173" spans="2:5" ht="14.25" x14ac:dyDescent="0.2">
      <c r="B173" s="53"/>
    </row>
    <row r="174" spans="2:5" ht="14.25" x14ac:dyDescent="0.2">
      <c r="B174" s="53"/>
    </row>
    <row r="175" spans="2:5" ht="24" customHeight="1" x14ac:dyDescent="0.2">
      <c r="B175" s="479" t="s">
        <v>808</v>
      </c>
      <c r="C175" s="480"/>
      <c r="D175" s="480"/>
      <c r="E175" s="480"/>
    </row>
    <row r="176" spans="2:5" ht="24" customHeight="1" x14ac:dyDescent="0.2">
      <c r="B176" s="341" t="s">
        <v>641</v>
      </c>
      <c r="C176" s="341" t="s">
        <v>642</v>
      </c>
      <c r="D176" s="341" t="s">
        <v>643</v>
      </c>
      <c r="E176" s="341" t="s">
        <v>644</v>
      </c>
    </row>
    <row r="177" spans="2:5" ht="24" customHeight="1" x14ac:dyDescent="0.2">
      <c r="B177" s="552" t="s">
        <v>707</v>
      </c>
      <c r="C177" s="552"/>
      <c r="D177" s="552"/>
      <c r="E177" s="552"/>
    </row>
    <row r="178" spans="2:5" ht="41.25" customHeight="1" x14ac:dyDescent="0.2">
      <c r="B178" s="482" t="s">
        <v>809</v>
      </c>
      <c r="C178" s="489" t="s">
        <v>810</v>
      </c>
      <c r="D178" s="484" t="s">
        <v>811</v>
      </c>
      <c r="E178" s="491" t="s">
        <v>812</v>
      </c>
    </row>
    <row r="179" spans="2:5" ht="14.25" x14ac:dyDescent="0.2">
      <c r="B179" s="53"/>
    </row>
    <row r="180" spans="2:5" ht="14.25" x14ac:dyDescent="0.2">
      <c r="B180" s="53"/>
    </row>
    <row r="181" spans="2:5" ht="24" customHeight="1" x14ac:dyDescent="0.2">
      <c r="B181" s="479" t="s">
        <v>813</v>
      </c>
      <c r="C181" s="480"/>
      <c r="D181" s="480"/>
      <c r="E181" s="480"/>
    </row>
    <row r="182" spans="2:5" ht="24" customHeight="1" x14ac:dyDescent="0.2">
      <c r="B182" s="341" t="s">
        <v>641</v>
      </c>
      <c r="C182" s="341" t="s">
        <v>642</v>
      </c>
      <c r="D182" s="341" t="s">
        <v>643</v>
      </c>
      <c r="E182" s="341" t="s">
        <v>644</v>
      </c>
    </row>
    <row r="183" spans="2:5" ht="24" customHeight="1" x14ac:dyDescent="0.2">
      <c r="B183" s="552" t="s">
        <v>707</v>
      </c>
      <c r="C183" s="552"/>
      <c r="D183" s="552"/>
      <c r="E183" s="552"/>
    </row>
    <row r="184" spans="2:5" ht="60" x14ac:dyDescent="0.2">
      <c r="B184" s="482" t="s">
        <v>814</v>
      </c>
      <c r="C184" s="489" t="s">
        <v>815</v>
      </c>
      <c r="D184" s="484" t="s">
        <v>811</v>
      </c>
      <c r="E184" s="491" t="s">
        <v>812</v>
      </c>
    </row>
    <row r="185" spans="2:5" ht="14.25" x14ac:dyDescent="0.2">
      <c r="B185" s="53"/>
    </row>
    <row r="186" spans="2:5" ht="14.25" x14ac:dyDescent="0.2">
      <c r="B186" s="53"/>
    </row>
    <row r="187" spans="2:5" ht="24" customHeight="1" x14ac:dyDescent="0.2">
      <c r="B187" s="479" t="s">
        <v>816</v>
      </c>
      <c r="C187" s="480"/>
      <c r="D187" s="480"/>
      <c r="E187" s="480"/>
    </row>
    <row r="188" spans="2:5" ht="24" customHeight="1" x14ac:dyDescent="0.2">
      <c r="B188" s="552" t="s">
        <v>817</v>
      </c>
      <c r="C188" s="552" t="s">
        <v>818</v>
      </c>
      <c r="D188" s="552" t="s">
        <v>819</v>
      </c>
      <c r="E188" s="552" t="s">
        <v>820</v>
      </c>
    </row>
    <row r="189" spans="2:5" ht="24" customHeight="1" x14ac:dyDescent="0.2">
      <c r="B189" s="552"/>
      <c r="C189" s="552"/>
      <c r="D189" s="552"/>
      <c r="E189" s="552"/>
    </row>
    <row r="190" spans="2:5" ht="24" customHeight="1" x14ac:dyDescent="0.2">
      <c r="B190" s="552" t="s">
        <v>707</v>
      </c>
      <c r="C190" s="552"/>
      <c r="D190" s="552"/>
      <c r="E190" s="552"/>
    </row>
    <row r="191" spans="2:5" ht="30" x14ac:dyDescent="0.2">
      <c r="B191" s="431" t="s">
        <v>821</v>
      </c>
      <c r="C191" s="486" t="s">
        <v>822</v>
      </c>
      <c r="D191" s="484" t="s">
        <v>823</v>
      </c>
      <c r="E191" s="490"/>
    </row>
    <row r="192" spans="2:5" ht="14.25" x14ac:dyDescent="0.2">
      <c r="B192" s="53"/>
    </row>
    <row r="193" spans="2:5" ht="14.25" x14ac:dyDescent="0.2">
      <c r="B193" s="53"/>
    </row>
    <row r="194" spans="2:5" ht="24" customHeight="1" x14ac:dyDescent="0.2">
      <c r="B194" s="479" t="s">
        <v>824</v>
      </c>
      <c r="C194" s="480"/>
      <c r="D194" s="480"/>
      <c r="E194" s="480"/>
    </row>
    <row r="195" spans="2:5" ht="24" customHeight="1" x14ac:dyDescent="0.2">
      <c r="B195" s="341" t="s">
        <v>641</v>
      </c>
      <c r="C195" s="341" t="s">
        <v>642</v>
      </c>
      <c r="D195" s="341" t="s">
        <v>643</v>
      </c>
      <c r="E195" s="341" t="s">
        <v>825</v>
      </c>
    </row>
    <row r="196" spans="2:5" ht="24" customHeight="1" x14ac:dyDescent="0.2">
      <c r="B196" s="552" t="s">
        <v>707</v>
      </c>
      <c r="C196" s="552"/>
      <c r="D196" s="552"/>
      <c r="E196" s="552"/>
    </row>
    <row r="197" spans="2:5" ht="45" x14ac:dyDescent="0.2">
      <c r="B197" s="431" t="s">
        <v>826</v>
      </c>
      <c r="C197" s="486" t="s">
        <v>827</v>
      </c>
      <c r="D197" s="490" t="s">
        <v>662</v>
      </c>
      <c r="E197" s="490" t="s">
        <v>828</v>
      </c>
    </row>
    <row r="198" spans="2:5" ht="14.25" x14ac:dyDescent="0.2">
      <c r="B198" s="53"/>
    </row>
    <row r="199" spans="2:5" ht="14.25" x14ac:dyDescent="0.2">
      <c r="B199" s="53"/>
    </row>
    <row r="200" spans="2:5" ht="24" customHeight="1" x14ac:dyDescent="0.2">
      <c r="B200" s="479" t="s">
        <v>829</v>
      </c>
      <c r="C200" s="480"/>
      <c r="D200" s="480"/>
      <c r="E200" s="480"/>
    </row>
    <row r="201" spans="2:5" ht="24" customHeight="1" x14ac:dyDescent="0.2">
      <c r="B201" s="341" t="s">
        <v>641</v>
      </c>
      <c r="C201" s="341" t="s">
        <v>642</v>
      </c>
      <c r="D201" s="341" t="s">
        <v>643</v>
      </c>
      <c r="E201" s="341" t="s">
        <v>825</v>
      </c>
    </row>
    <row r="202" spans="2:5" ht="24" customHeight="1" x14ac:dyDescent="0.2">
      <c r="B202" s="552" t="s">
        <v>707</v>
      </c>
      <c r="C202" s="552"/>
      <c r="D202" s="552"/>
      <c r="E202" s="552"/>
    </row>
    <row r="203" spans="2:5" ht="45" x14ac:dyDescent="0.2">
      <c r="B203" s="431" t="s">
        <v>830</v>
      </c>
      <c r="C203" s="486" t="s">
        <v>831</v>
      </c>
      <c r="D203" s="490" t="s">
        <v>662</v>
      </c>
      <c r="E203" s="492" t="s">
        <v>832</v>
      </c>
    </row>
    <row r="204" spans="2:5" ht="14.25" x14ac:dyDescent="0.2">
      <c r="B204" s="53"/>
    </row>
  </sheetData>
  <mergeCells count="42">
    <mergeCell ref="B202:E202"/>
    <mergeCell ref="B190:E190"/>
    <mergeCell ref="B196:E196"/>
    <mergeCell ref="B141:E141"/>
    <mergeCell ref="B142:B151"/>
    <mergeCell ref="B156:E156"/>
    <mergeCell ref="B157:B159"/>
    <mergeCell ref="D188:D189"/>
    <mergeCell ref="E188:E189"/>
    <mergeCell ref="B171:E171"/>
    <mergeCell ref="B177:E177"/>
    <mergeCell ref="B164:E164"/>
    <mergeCell ref="B165:B166"/>
    <mergeCell ref="B183:E183"/>
    <mergeCell ref="B188:B189"/>
    <mergeCell ref="C188:C189"/>
    <mergeCell ref="B134:B136"/>
    <mergeCell ref="B126:E126"/>
    <mergeCell ref="B127:B128"/>
    <mergeCell ref="C127:C128"/>
    <mergeCell ref="D127:D128"/>
    <mergeCell ref="E127:E128"/>
    <mergeCell ref="B106:E106"/>
    <mergeCell ref="B107:B111"/>
    <mergeCell ref="B116:E116"/>
    <mergeCell ref="B117:B121"/>
    <mergeCell ref="B133:E133"/>
    <mergeCell ref="B98:E98"/>
    <mergeCell ref="B99:B101"/>
    <mergeCell ref="B85:E85"/>
    <mergeCell ref="B91:E91"/>
    <mergeCell ref="B92:B93"/>
    <mergeCell ref="B20:B22"/>
    <mergeCell ref="B11:B15"/>
    <mergeCell ref="B27:B39"/>
    <mergeCell ref="B77:E77"/>
    <mergeCell ref="B78:B80"/>
    <mergeCell ref="B44:B50"/>
    <mergeCell ref="B68:E68"/>
    <mergeCell ref="B69:B72"/>
    <mergeCell ref="B61:B63"/>
    <mergeCell ref="B55:B56"/>
  </mergeCells>
  <hyperlinks>
    <hyperlink ref="A1" location="Contents!A1" display="Contents" xr:uid="{92343B70-6B74-45C3-B781-8E963C220AE1}"/>
    <hyperlink ref="E48" r:id="rId1" display="https://www.safecall.co.uk/en/clients/dlapiperpulse/" xr:uid="{1EB3141B-0D26-46B4-8586-78A3D62ACBF6}"/>
  </hyperlinks>
  <pageMargins left="0.70866141732283472" right="0.70866141732283472" top="0.74803149606299213" bottom="0.74803149606299213" header="0.31496062992125984" footer="0.31496062992125984"/>
  <pageSetup paperSize="9" scale="40" fitToHeight="0" orientation="landscape" r:id="rId2"/>
  <headerFooter>
    <oddHeader>&amp;L&amp;G&amp;C&amp;"Arial,Bold"&amp;18DLA Piper ESG Data Book
1 May 2023 - 30 April 2024</oddHeader>
    <oddFooter>&amp;R&amp;11&amp;P</oddFooter>
  </headerFooter>
  <rowBreaks count="6" manualBreakCount="6">
    <brk id="23" max="10" man="1"/>
    <brk id="40" max="10" man="1"/>
    <brk id="73" max="10" man="1"/>
    <brk id="112" max="10" man="1"/>
    <brk id="152" max="10" man="1"/>
    <brk id="192" max="10" man="1"/>
  </rowBreaks>
  <drawing r:id="rId3"/>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8441-862B-4FCB-835F-4C0F3BC2E3EC}">
  <sheetPr>
    <pageSetUpPr fitToPage="1"/>
  </sheetPr>
  <dimension ref="A1:J162"/>
  <sheetViews>
    <sheetView zoomScale="80" zoomScaleNormal="80" workbookViewId="0">
      <pane xSplit="1" ySplit="1" topLeftCell="B2" activePane="bottomRight" state="frozen"/>
      <selection pane="topRight"/>
      <selection pane="bottomLeft"/>
      <selection pane="bottomRight"/>
    </sheetView>
  </sheetViews>
  <sheetFormatPr defaultRowHeight="12.75" x14ac:dyDescent="0.2"/>
  <cols>
    <col min="1" max="1" width="12.7109375" customWidth="1"/>
    <col min="2" max="2" width="20.7109375" customWidth="1"/>
    <col min="3" max="3" width="9.42578125" customWidth="1"/>
    <col min="4" max="4" width="22" customWidth="1"/>
    <col min="5" max="5" width="13.7109375" customWidth="1"/>
    <col min="6" max="6" width="109.140625" customWidth="1"/>
    <col min="7" max="7" width="17.42578125" customWidth="1"/>
    <col min="8" max="8" width="38.5703125" customWidth="1"/>
    <col min="9" max="9" width="71.5703125" customWidth="1"/>
    <col min="10" max="10" width="18.7109375" customWidth="1"/>
  </cols>
  <sheetData>
    <row r="1" spans="1:10" ht="47.25" customHeight="1" x14ac:dyDescent="0.2">
      <c r="A1" s="184" t="s">
        <v>0</v>
      </c>
      <c r="B1" s="180"/>
      <c r="C1" s="180"/>
      <c r="D1" s="180"/>
      <c r="E1" s="180"/>
      <c r="F1" s="180"/>
      <c r="G1" s="180"/>
      <c r="H1" s="180"/>
      <c r="I1" s="180"/>
      <c r="J1" s="180"/>
    </row>
    <row r="2" spans="1:10" x14ac:dyDescent="0.2">
      <c r="A2" s="1"/>
      <c r="B2" s="1"/>
      <c r="C2" s="1"/>
      <c r="D2" s="1"/>
      <c r="E2" s="1"/>
      <c r="F2" s="1"/>
      <c r="G2" s="1"/>
      <c r="H2" s="1"/>
      <c r="I2" s="1"/>
      <c r="J2" s="1"/>
    </row>
    <row r="3" spans="1:10" ht="15" x14ac:dyDescent="0.2">
      <c r="B3" s="130"/>
      <c r="C3" s="130"/>
    </row>
    <row r="4" spans="1:10" ht="15" x14ac:dyDescent="0.25">
      <c r="B4" s="3"/>
    </row>
    <row r="6" spans="1:10" ht="24" thickBot="1" x14ac:dyDescent="0.4">
      <c r="B6" s="210" t="s">
        <v>833</v>
      </c>
      <c r="C6" s="224"/>
      <c r="D6" s="224"/>
      <c r="E6" s="224"/>
      <c r="F6" s="224"/>
      <c r="G6" s="224"/>
      <c r="H6" s="224"/>
      <c r="I6" s="224"/>
    </row>
    <row r="7" spans="1:10" ht="14.1" customHeight="1" x14ac:dyDescent="0.2">
      <c r="B7" s="565" t="s">
        <v>834</v>
      </c>
      <c r="C7" s="565"/>
      <c r="D7" s="565"/>
      <c r="E7" s="565"/>
      <c r="F7" s="565"/>
      <c r="G7" s="565"/>
      <c r="H7" s="565"/>
      <c r="I7" s="565"/>
    </row>
    <row r="8" spans="1:10" ht="14.1" customHeight="1" x14ac:dyDescent="0.2">
      <c r="B8" s="566"/>
      <c r="C8" s="566"/>
      <c r="D8" s="566"/>
      <c r="E8" s="566"/>
      <c r="F8" s="566"/>
      <c r="G8" s="566"/>
      <c r="H8" s="566"/>
      <c r="I8" s="566"/>
    </row>
    <row r="9" spans="1:10" ht="41.25" customHeight="1" x14ac:dyDescent="0.2">
      <c r="B9" s="566"/>
      <c r="C9" s="566"/>
      <c r="D9" s="566"/>
      <c r="E9" s="566"/>
      <c r="F9" s="566"/>
      <c r="G9" s="566"/>
      <c r="H9" s="566"/>
      <c r="I9" s="566"/>
    </row>
    <row r="10" spans="1:10" ht="14.25" x14ac:dyDescent="0.2">
      <c r="B10" s="134"/>
      <c r="C10" s="134"/>
      <c r="D10" s="134"/>
      <c r="E10" s="134"/>
      <c r="F10" s="134"/>
      <c r="G10" s="134"/>
      <c r="H10" s="134"/>
      <c r="I10" s="134"/>
    </row>
    <row r="11" spans="1:10" ht="31.5" x14ac:dyDescent="0.2">
      <c r="B11" s="334" t="s">
        <v>835</v>
      </c>
      <c r="C11" s="493" t="s">
        <v>836</v>
      </c>
      <c r="D11" s="493" t="s">
        <v>837</v>
      </c>
      <c r="E11" s="494" t="s">
        <v>838</v>
      </c>
      <c r="F11" s="493" t="s">
        <v>839</v>
      </c>
      <c r="G11" s="341" t="s">
        <v>840</v>
      </c>
      <c r="H11" s="341" t="s">
        <v>841</v>
      </c>
      <c r="I11" s="341" t="s">
        <v>842</v>
      </c>
    </row>
    <row r="12" spans="1:10" ht="30" customHeight="1" x14ac:dyDescent="0.2">
      <c r="B12" s="140" t="s">
        <v>843</v>
      </c>
      <c r="C12" s="140" t="s">
        <v>844</v>
      </c>
      <c r="D12" s="140" t="s">
        <v>845</v>
      </c>
      <c r="E12" s="140">
        <v>13</v>
      </c>
      <c r="F12" s="33" t="s">
        <v>846</v>
      </c>
      <c r="G12" s="140" t="s">
        <v>847</v>
      </c>
      <c r="H12" s="33" t="s">
        <v>197</v>
      </c>
      <c r="I12" s="33"/>
    </row>
    <row r="13" spans="1:10" ht="30" customHeight="1" x14ac:dyDescent="0.2">
      <c r="B13" s="140" t="s">
        <v>848</v>
      </c>
      <c r="C13" s="140" t="s">
        <v>844</v>
      </c>
      <c r="D13" s="140" t="s">
        <v>845</v>
      </c>
      <c r="E13" s="140">
        <v>13</v>
      </c>
      <c r="F13" s="33" t="s">
        <v>849</v>
      </c>
      <c r="G13" s="140" t="s">
        <v>850</v>
      </c>
      <c r="H13" s="33" t="s">
        <v>197</v>
      </c>
      <c r="I13" s="33"/>
    </row>
    <row r="14" spans="1:10" ht="30" customHeight="1" x14ac:dyDescent="0.2">
      <c r="B14" s="140" t="s">
        <v>851</v>
      </c>
      <c r="C14" s="140" t="s">
        <v>844</v>
      </c>
      <c r="D14" s="140" t="s">
        <v>845</v>
      </c>
      <c r="E14" s="140">
        <v>13</v>
      </c>
      <c r="F14" s="33" t="s">
        <v>852</v>
      </c>
      <c r="G14" s="140" t="s">
        <v>847</v>
      </c>
      <c r="H14" s="33" t="s">
        <v>197</v>
      </c>
      <c r="I14" s="33"/>
    </row>
    <row r="15" spans="1:10" ht="30" customHeight="1" x14ac:dyDescent="0.2">
      <c r="B15" s="140" t="s">
        <v>853</v>
      </c>
      <c r="C15" s="140" t="s">
        <v>844</v>
      </c>
      <c r="D15" s="140" t="s">
        <v>854</v>
      </c>
      <c r="E15" s="140">
        <v>14</v>
      </c>
      <c r="F15" s="33" t="s">
        <v>855</v>
      </c>
      <c r="G15" s="140" t="s">
        <v>847</v>
      </c>
      <c r="H15" s="33" t="s">
        <v>197</v>
      </c>
      <c r="I15" s="33"/>
    </row>
    <row r="16" spans="1:10" ht="30" customHeight="1" x14ac:dyDescent="0.2">
      <c r="B16" s="140" t="s">
        <v>856</v>
      </c>
      <c r="C16" s="140" t="s">
        <v>844</v>
      </c>
      <c r="D16" s="140" t="s">
        <v>854</v>
      </c>
      <c r="E16" s="140" t="s">
        <v>857</v>
      </c>
      <c r="F16" s="33" t="s">
        <v>858</v>
      </c>
      <c r="G16" s="140" t="s">
        <v>847</v>
      </c>
      <c r="H16" s="33" t="s">
        <v>859</v>
      </c>
      <c r="I16" s="33" t="s">
        <v>860</v>
      </c>
    </row>
    <row r="17" spans="2:9" ht="30" customHeight="1" x14ac:dyDescent="0.2">
      <c r="B17" s="140" t="s">
        <v>861</v>
      </c>
      <c r="C17" s="140" t="s">
        <v>844</v>
      </c>
      <c r="D17" s="140" t="s">
        <v>854</v>
      </c>
      <c r="E17" s="140" t="s">
        <v>862</v>
      </c>
      <c r="F17" s="33" t="s">
        <v>863</v>
      </c>
      <c r="G17" s="140" t="s">
        <v>847</v>
      </c>
      <c r="H17" s="33" t="s">
        <v>864</v>
      </c>
      <c r="I17" s="33"/>
    </row>
    <row r="18" spans="2:9" ht="30" customHeight="1" x14ac:dyDescent="0.2">
      <c r="B18" s="140" t="s">
        <v>865</v>
      </c>
      <c r="C18" s="140" t="s">
        <v>844</v>
      </c>
      <c r="D18" s="140" t="s">
        <v>854</v>
      </c>
      <c r="E18" s="140" t="s">
        <v>866</v>
      </c>
      <c r="F18" s="33" t="s">
        <v>867</v>
      </c>
      <c r="G18" s="140" t="s">
        <v>847</v>
      </c>
      <c r="H18" s="33" t="s">
        <v>197</v>
      </c>
      <c r="I18" s="33"/>
    </row>
    <row r="19" spans="2:9" ht="30" customHeight="1" x14ac:dyDescent="0.2">
      <c r="B19" s="140" t="s">
        <v>868</v>
      </c>
      <c r="C19" s="140" t="s">
        <v>844</v>
      </c>
      <c r="D19" s="140" t="s">
        <v>854</v>
      </c>
      <c r="E19" s="140" t="s">
        <v>866</v>
      </c>
      <c r="F19" s="33" t="s">
        <v>869</v>
      </c>
      <c r="G19" s="140" t="s">
        <v>870</v>
      </c>
      <c r="H19" s="33" t="s">
        <v>197</v>
      </c>
      <c r="I19" s="33"/>
    </row>
    <row r="20" spans="2:9" ht="30" customHeight="1" x14ac:dyDescent="0.2">
      <c r="B20" s="140" t="s">
        <v>871</v>
      </c>
      <c r="C20" s="140" t="s">
        <v>844</v>
      </c>
      <c r="D20" s="140" t="s">
        <v>854</v>
      </c>
      <c r="E20" s="140" t="s">
        <v>866</v>
      </c>
      <c r="F20" s="33" t="s">
        <v>872</v>
      </c>
      <c r="G20" s="140" t="s">
        <v>870</v>
      </c>
      <c r="H20" s="33" t="s">
        <v>197</v>
      </c>
      <c r="I20" s="33"/>
    </row>
    <row r="21" spans="2:9" ht="30" customHeight="1" x14ac:dyDescent="0.2">
      <c r="B21" s="140" t="s">
        <v>873</v>
      </c>
      <c r="C21" s="140" t="s">
        <v>844</v>
      </c>
      <c r="D21" s="140" t="s">
        <v>854</v>
      </c>
      <c r="E21" s="140" t="s">
        <v>874</v>
      </c>
      <c r="F21" s="33" t="s">
        <v>875</v>
      </c>
      <c r="G21" s="140" t="s">
        <v>847</v>
      </c>
      <c r="H21" s="33" t="s">
        <v>197</v>
      </c>
      <c r="I21" s="33"/>
    </row>
    <row r="22" spans="2:9" ht="30" customHeight="1" x14ac:dyDescent="0.2">
      <c r="B22" s="140" t="s">
        <v>876</v>
      </c>
      <c r="C22" s="140" t="s">
        <v>844</v>
      </c>
      <c r="D22" s="140" t="s">
        <v>854</v>
      </c>
      <c r="E22" s="140" t="s">
        <v>877</v>
      </c>
      <c r="F22" s="33" t="s">
        <v>878</v>
      </c>
      <c r="G22" s="140" t="s">
        <v>879</v>
      </c>
      <c r="H22" s="33" t="s">
        <v>138</v>
      </c>
      <c r="I22" s="33"/>
    </row>
    <row r="23" spans="2:9" ht="30" customHeight="1" x14ac:dyDescent="0.2">
      <c r="B23" s="140" t="s">
        <v>880</v>
      </c>
      <c r="C23" s="140" t="s">
        <v>844</v>
      </c>
      <c r="D23" s="140" t="s">
        <v>881</v>
      </c>
      <c r="E23" s="140" t="s">
        <v>882</v>
      </c>
      <c r="F23" s="33" t="s">
        <v>883</v>
      </c>
      <c r="G23" s="140" t="s">
        <v>847</v>
      </c>
      <c r="H23" s="33" t="s">
        <v>197</v>
      </c>
      <c r="I23" s="33"/>
    </row>
    <row r="24" spans="2:9" ht="30" customHeight="1" x14ac:dyDescent="0.2">
      <c r="B24" s="140" t="s">
        <v>884</v>
      </c>
      <c r="C24" s="140" t="s">
        <v>844</v>
      </c>
      <c r="D24" s="140" t="s">
        <v>854</v>
      </c>
      <c r="E24" s="140" t="s">
        <v>885</v>
      </c>
      <c r="F24" s="33" t="s">
        <v>886</v>
      </c>
      <c r="G24" s="140" t="s">
        <v>879</v>
      </c>
      <c r="H24" s="33" t="s">
        <v>197</v>
      </c>
      <c r="I24" s="33"/>
    </row>
    <row r="25" spans="2:9" ht="30" customHeight="1" x14ac:dyDescent="0.2">
      <c r="B25" s="140" t="s">
        <v>887</v>
      </c>
      <c r="C25" s="140" t="s">
        <v>844</v>
      </c>
      <c r="D25" s="140" t="s">
        <v>854</v>
      </c>
      <c r="E25" s="140" t="s">
        <v>888</v>
      </c>
      <c r="F25" s="33" t="s">
        <v>889</v>
      </c>
      <c r="G25" s="140" t="s">
        <v>847</v>
      </c>
      <c r="H25" s="33" t="s">
        <v>197</v>
      </c>
      <c r="I25" s="33"/>
    </row>
    <row r="26" spans="2:9" ht="57" x14ac:dyDescent="0.2">
      <c r="B26" s="140" t="s">
        <v>890</v>
      </c>
      <c r="C26" s="140" t="s">
        <v>844</v>
      </c>
      <c r="D26" s="140" t="s">
        <v>891</v>
      </c>
      <c r="E26" s="140">
        <v>18</v>
      </c>
      <c r="F26" s="33" t="s">
        <v>892</v>
      </c>
      <c r="G26" s="140" t="s">
        <v>879</v>
      </c>
      <c r="H26" s="33" t="s">
        <v>893</v>
      </c>
      <c r="I26" s="33" t="s">
        <v>894</v>
      </c>
    </row>
    <row r="27" spans="2:9" ht="57" x14ac:dyDescent="0.2">
      <c r="B27" s="140" t="s">
        <v>895</v>
      </c>
      <c r="C27" s="140" t="s">
        <v>844</v>
      </c>
      <c r="D27" s="140" t="s">
        <v>891</v>
      </c>
      <c r="E27" s="140" t="s">
        <v>896</v>
      </c>
      <c r="F27" s="33" t="s">
        <v>897</v>
      </c>
      <c r="G27" s="140" t="s">
        <v>847</v>
      </c>
      <c r="H27" s="33" t="s">
        <v>893</v>
      </c>
      <c r="I27" s="33" t="s">
        <v>894</v>
      </c>
    </row>
    <row r="28" spans="2:9" ht="57" x14ac:dyDescent="0.2">
      <c r="B28" s="140" t="s">
        <v>898</v>
      </c>
      <c r="C28" s="140" t="s">
        <v>844</v>
      </c>
      <c r="D28" s="140" t="s">
        <v>891</v>
      </c>
      <c r="E28" s="140" t="s">
        <v>899</v>
      </c>
      <c r="F28" s="33" t="s">
        <v>900</v>
      </c>
      <c r="G28" s="140" t="s">
        <v>847</v>
      </c>
      <c r="H28" s="33" t="s">
        <v>893</v>
      </c>
      <c r="I28" s="33" t="s">
        <v>894</v>
      </c>
    </row>
    <row r="29" spans="2:9" ht="57" x14ac:dyDescent="0.2">
      <c r="B29" s="140" t="s">
        <v>901</v>
      </c>
      <c r="C29" s="140" t="s">
        <v>844</v>
      </c>
      <c r="D29" s="140" t="s">
        <v>891</v>
      </c>
      <c r="E29" s="140" t="s">
        <v>899</v>
      </c>
      <c r="F29" s="33" t="s">
        <v>900</v>
      </c>
      <c r="G29" s="140" t="s">
        <v>902</v>
      </c>
      <c r="H29" s="33" t="s">
        <v>893</v>
      </c>
      <c r="I29" s="33" t="s">
        <v>894</v>
      </c>
    </row>
    <row r="30" spans="2:9" ht="57" x14ac:dyDescent="0.2">
      <c r="B30" s="140" t="s">
        <v>903</v>
      </c>
      <c r="C30" s="140" t="s">
        <v>844</v>
      </c>
      <c r="D30" s="140" t="s">
        <v>891</v>
      </c>
      <c r="E30" s="140" t="s">
        <v>904</v>
      </c>
      <c r="F30" s="33" t="s">
        <v>905</v>
      </c>
      <c r="G30" s="140" t="s">
        <v>879</v>
      </c>
      <c r="H30" s="33" t="s">
        <v>893</v>
      </c>
      <c r="I30" s="33" t="s">
        <v>894</v>
      </c>
    </row>
    <row r="31" spans="2:9" ht="57" x14ac:dyDescent="0.2">
      <c r="B31" s="140" t="s">
        <v>906</v>
      </c>
      <c r="C31" s="140" t="s">
        <v>844</v>
      </c>
      <c r="D31" s="140" t="s">
        <v>891</v>
      </c>
      <c r="E31" s="140" t="s">
        <v>907</v>
      </c>
      <c r="F31" s="33" t="s">
        <v>908</v>
      </c>
      <c r="G31" s="140" t="s">
        <v>847</v>
      </c>
      <c r="H31" s="33" t="s">
        <v>893</v>
      </c>
      <c r="I31" s="33" t="s">
        <v>894</v>
      </c>
    </row>
    <row r="32" spans="2:9" ht="57" x14ac:dyDescent="0.2">
      <c r="B32" s="140" t="s">
        <v>909</v>
      </c>
      <c r="C32" s="140" t="s">
        <v>844</v>
      </c>
      <c r="D32" s="140" t="s">
        <v>891</v>
      </c>
      <c r="E32" s="140" t="s">
        <v>910</v>
      </c>
      <c r="F32" s="33" t="s">
        <v>911</v>
      </c>
      <c r="G32" s="140" t="s">
        <v>847</v>
      </c>
      <c r="H32" s="33" t="s">
        <v>197</v>
      </c>
      <c r="I32" s="33" t="s">
        <v>894</v>
      </c>
    </row>
    <row r="33" spans="2:9" ht="57" x14ac:dyDescent="0.2">
      <c r="B33" s="140" t="s">
        <v>912</v>
      </c>
      <c r="C33" s="140" t="s">
        <v>844</v>
      </c>
      <c r="D33" s="140" t="s">
        <v>913</v>
      </c>
      <c r="E33" s="140" t="s">
        <v>914</v>
      </c>
      <c r="F33" s="33" t="s">
        <v>915</v>
      </c>
      <c r="G33" s="140" t="s">
        <v>847</v>
      </c>
      <c r="H33" s="33" t="s">
        <v>893</v>
      </c>
      <c r="I33" s="33" t="s">
        <v>894</v>
      </c>
    </row>
    <row r="34" spans="2:9" ht="57" x14ac:dyDescent="0.2">
      <c r="B34" s="140" t="s">
        <v>916</v>
      </c>
      <c r="C34" s="140" t="s">
        <v>844</v>
      </c>
      <c r="D34" s="140" t="s">
        <v>913</v>
      </c>
      <c r="E34" s="140" t="s">
        <v>917</v>
      </c>
      <c r="F34" s="33" t="s">
        <v>918</v>
      </c>
      <c r="G34" s="140" t="s">
        <v>847</v>
      </c>
      <c r="H34" s="33" t="s">
        <v>893</v>
      </c>
      <c r="I34" s="33" t="s">
        <v>894</v>
      </c>
    </row>
    <row r="35" spans="2:9" ht="57" x14ac:dyDescent="0.2">
      <c r="B35" s="140" t="s">
        <v>919</v>
      </c>
      <c r="C35" s="140" t="s">
        <v>844</v>
      </c>
      <c r="D35" s="140" t="s">
        <v>913</v>
      </c>
      <c r="E35" s="140" t="s">
        <v>920</v>
      </c>
      <c r="F35" s="33" t="s">
        <v>921</v>
      </c>
      <c r="G35" s="140" t="s">
        <v>879</v>
      </c>
      <c r="H35" s="33" t="s">
        <v>893</v>
      </c>
      <c r="I35" s="33" t="s">
        <v>894</v>
      </c>
    </row>
    <row r="36" spans="2:9" ht="57" x14ac:dyDescent="0.2">
      <c r="B36" s="140" t="s">
        <v>922</v>
      </c>
      <c r="C36" s="140" t="s">
        <v>844</v>
      </c>
      <c r="D36" s="140" t="s">
        <v>913</v>
      </c>
      <c r="E36" s="140" t="s">
        <v>920</v>
      </c>
      <c r="F36" s="33" t="s">
        <v>923</v>
      </c>
      <c r="G36" s="140" t="s">
        <v>879</v>
      </c>
      <c r="H36" s="33" t="s">
        <v>893</v>
      </c>
      <c r="I36" s="33" t="s">
        <v>894</v>
      </c>
    </row>
    <row r="37" spans="2:9" ht="57" x14ac:dyDescent="0.2">
      <c r="B37" s="140" t="s">
        <v>924</v>
      </c>
      <c r="C37" s="140" t="s">
        <v>844</v>
      </c>
      <c r="D37" s="140" t="s">
        <v>913</v>
      </c>
      <c r="E37" s="140" t="s">
        <v>925</v>
      </c>
      <c r="F37" s="33" t="s">
        <v>926</v>
      </c>
      <c r="G37" s="140" t="s">
        <v>879</v>
      </c>
      <c r="H37" s="33" t="s">
        <v>893</v>
      </c>
      <c r="I37" s="33" t="s">
        <v>894</v>
      </c>
    </row>
    <row r="38" spans="2:9" ht="57" x14ac:dyDescent="0.2">
      <c r="B38" s="140" t="s">
        <v>927</v>
      </c>
      <c r="C38" s="140" t="s">
        <v>844</v>
      </c>
      <c r="D38" s="140" t="s">
        <v>913</v>
      </c>
      <c r="E38" s="140" t="s">
        <v>928</v>
      </c>
      <c r="F38" s="33" t="s">
        <v>929</v>
      </c>
      <c r="G38" s="140" t="s">
        <v>879</v>
      </c>
      <c r="H38" s="33" t="s">
        <v>893</v>
      </c>
      <c r="I38" s="33" t="s">
        <v>894</v>
      </c>
    </row>
    <row r="39" spans="2:9" ht="57" x14ac:dyDescent="0.2">
      <c r="B39" s="140" t="s">
        <v>930</v>
      </c>
      <c r="C39" s="140" t="s">
        <v>844</v>
      </c>
      <c r="D39" s="140" t="s">
        <v>913</v>
      </c>
      <c r="E39" s="140" t="s">
        <v>931</v>
      </c>
      <c r="F39" s="33" t="s">
        <v>932</v>
      </c>
      <c r="G39" s="140" t="s">
        <v>879</v>
      </c>
      <c r="H39" s="33" t="s">
        <v>893</v>
      </c>
      <c r="I39" s="33" t="s">
        <v>894</v>
      </c>
    </row>
    <row r="40" spans="2:9" ht="57" x14ac:dyDescent="0.2">
      <c r="B40" s="140" t="s">
        <v>933</v>
      </c>
      <c r="C40" s="140" t="s">
        <v>844</v>
      </c>
      <c r="D40" s="140" t="s">
        <v>913</v>
      </c>
      <c r="E40" s="140">
        <v>21</v>
      </c>
      <c r="F40" s="33" t="s">
        <v>934</v>
      </c>
      <c r="G40" s="140" t="s">
        <v>847</v>
      </c>
      <c r="H40" s="33" t="s">
        <v>893</v>
      </c>
      <c r="I40" s="33" t="s">
        <v>894</v>
      </c>
    </row>
    <row r="41" spans="2:9" ht="57" x14ac:dyDescent="0.2">
      <c r="B41" s="140" t="s">
        <v>935</v>
      </c>
      <c r="C41" s="140" t="s">
        <v>844</v>
      </c>
      <c r="D41" s="140" t="s">
        <v>913</v>
      </c>
      <c r="E41" s="140" t="s">
        <v>936</v>
      </c>
      <c r="F41" s="33" t="s">
        <v>937</v>
      </c>
      <c r="G41" s="140" t="s">
        <v>847</v>
      </c>
      <c r="H41" s="33" t="s">
        <v>893</v>
      </c>
      <c r="I41" s="33" t="s">
        <v>894</v>
      </c>
    </row>
    <row r="42" spans="2:9" ht="57" x14ac:dyDescent="0.2">
      <c r="B42" s="140" t="s">
        <v>938</v>
      </c>
      <c r="C42" s="140" t="s">
        <v>844</v>
      </c>
      <c r="D42" s="140" t="s">
        <v>913</v>
      </c>
      <c r="E42" s="140" t="s">
        <v>939</v>
      </c>
      <c r="F42" s="33" t="s">
        <v>940</v>
      </c>
      <c r="G42" s="140" t="s">
        <v>879</v>
      </c>
      <c r="H42" s="33" t="s">
        <v>893</v>
      </c>
      <c r="I42" s="33" t="s">
        <v>894</v>
      </c>
    </row>
    <row r="43" spans="2:9" ht="57" x14ac:dyDescent="0.2">
      <c r="B43" s="140" t="s">
        <v>941</v>
      </c>
      <c r="C43" s="140" t="s">
        <v>844</v>
      </c>
      <c r="D43" s="140" t="s">
        <v>913</v>
      </c>
      <c r="E43" s="140" t="s">
        <v>939</v>
      </c>
      <c r="F43" s="33" t="s">
        <v>942</v>
      </c>
      <c r="G43" s="140" t="s">
        <v>879</v>
      </c>
      <c r="H43" s="33" t="s">
        <v>893</v>
      </c>
      <c r="I43" s="33" t="s">
        <v>894</v>
      </c>
    </row>
    <row r="44" spans="2:9" ht="57" x14ac:dyDescent="0.2">
      <c r="B44" s="140" t="s">
        <v>943</v>
      </c>
      <c r="C44" s="140" t="s">
        <v>844</v>
      </c>
      <c r="D44" s="140" t="s">
        <v>913</v>
      </c>
      <c r="E44" s="140" t="s">
        <v>944</v>
      </c>
      <c r="F44" s="33" t="s">
        <v>945</v>
      </c>
      <c r="G44" s="140" t="s">
        <v>879</v>
      </c>
      <c r="H44" s="33" t="s">
        <v>893</v>
      </c>
      <c r="I44" s="33" t="s">
        <v>894</v>
      </c>
    </row>
    <row r="45" spans="2:9" ht="57" x14ac:dyDescent="0.2">
      <c r="B45" s="140" t="s">
        <v>946</v>
      </c>
      <c r="C45" s="140" t="s">
        <v>844</v>
      </c>
      <c r="D45" s="140" t="s">
        <v>913</v>
      </c>
      <c r="E45" s="140" t="s">
        <v>947</v>
      </c>
      <c r="F45" s="33" t="s">
        <v>948</v>
      </c>
      <c r="G45" s="140" t="s">
        <v>879</v>
      </c>
      <c r="H45" s="33" t="s">
        <v>893</v>
      </c>
      <c r="I45" s="33" t="s">
        <v>894</v>
      </c>
    </row>
    <row r="46" spans="2:9" ht="57" x14ac:dyDescent="0.2">
      <c r="B46" s="140" t="s">
        <v>949</v>
      </c>
      <c r="C46" s="140" t="s">
        <v>844</v>
      </c>
      <c r="D46" s="140" t="s">
        <v>913</v>
      </c>
      <c r="E46" s="140" t="s">
        <v>950</v>
      </c>
      <c r="F46" s="33" t="s">
        <v>951</v>
      </c>
      <c r="G46" s="140" t="s">
        <v>879</v>
      </c>
      <c r="H46" s="33" t="s">
        <v>893</v>
      </c>
      <c r="I46" s="33" t="s">
        <v>894</v>
      </c>
    </row>
    <row r="47" spans="2:9" ht="57" x14ac:dyDescent="0.2">
      <c r="B47" s="140" t="s">
        <v>952</v>
      </c>
      <c r="C47" s="140" t="s">
        <v>844</v>
      </c>
      <c r="D47" s="140" t="s">
        <v>913</v>
      </c>
      <c r="E47" s="140">
        <v>21</v>
      </c>
      <c r="F47" s="33" t="s">
        <v>953</v>
      </c>
      <c r="G47" s="140" t="s">
        <v>847</v>
      </c>
      <c r="H47" s="33" t="s">
        <v>893</v>
      </c>
      <c r="I47" s="33" t="s">
        <v>894</v>
      </c>
    </row>
    <row r="48" spans="2:9" ht="30" customHeight="1" x14ac:dyDescent="0.2">
      <c r="B48" s="140" t="s">
        <v>954</v>
      </c>
      <c r="C48" s="140" t="s">
        <v>844</v>
      </c>
      <c r="D48" s="140" t="s">
        <v>913</v>
      </c>
      <c r="E48" s="140" t="s">
        <v>955</v>
      </c>
      <c r="F48" s="33" t="s">
        <v>956</v>
      </c>
      <c r="G48" s="140" t="s">
        <v>847</v>
      </c>
      <c r="H48" s="33" t="s">
        <v>197</v>
      </c>
      <c r="I48" s="33"/>
    </row>
    <row r="49" spans="2:9" ht="30" customHeight="1" x14ac:dyDescent="0.2">
      <c r="B49" s="495" t="s">
        <v>957</v>
      </c>
      <c r="C49" s="495" t="s">
        <v>844</v>
      </c>
      <c r="D49" s="495" t="s">
        <v>958</v>
      </c>
      <c r="E49" s="495">
        <v>24</v>
      </c>
      <c r="F49" s="33" t="s">
        <v>959</v>
      </c>
      <c r="G49" s="495" t="s">
        <v>960</v>
      </c>
      <c r="H49" s="144" t="s">
        <v>961</v>
      </c>
      <c r="I49" s="145"/>
    </row>
    <row r="50" spans="2:9" ht="30" customHeight="1" x14ac:dyDescent="0.2">
      <c r="B50" s="140" t="s">
        <v>962</v>
      </c>
      <c r="C50" s="140" t="s">
        <v>844</v>
      </c>
      <c r="D50" s="140" t="s">
        <v>963</v>
      </c>
      <c r="E50" s="140">
        <v>25</v>
      </c>
      <c r="F50" s="33" t="s">
        <v>964</v>
      </c>
      <c r="G50" s="140" t="s">
        <v>879</v>
      </c>
      <c r="H50" s="144" t="s">
        <v>961</v>
      </c>
      <c r="I50" s="33"/>
    </row>
    <row r="51" spans="2:9" ht="30" customHeight="1" x14ac:dyDescent="0.2">
      <c r="B51" s="495" t="s">
        <v>965</v>
      </c>
      <c r="C51" s="495" t="s">
        <v>966</v>
      </c>
      <c r="D51" s="495"/>
      <c r="E51" s="495">
        <v>62</v>
      </c>
      <c r="F51" s="33" t="s">
        <v>967</v>
      </c>
      <c r="G51" s="140"/>
      <c r="H51" s="33" t="s">
        <v>138</v>
      </c>
      <c r="I51" s="33"/>
    </row>
    <row r="52" spans="2:9" ht="30" customHeight="1" x14ac:dyDescent="0.2">
      <c r="B52" s="495" t="s">
        <v>968</v>
      </c>
      <c r="C52" s="495" t="s">
        <v>844</v>
      </c>
      <c r="D52" s="495" t="s">
        <v>969</v>
      </c>
      <c r="E52" s="495">
        <v>28</v>
      </c>
      <c r="F52" s="33" t="s">
        <v>970</v>
      </c>
      <c r="G52" s="495" t="s">
        <v>971</v>
      </c>
      <c r="H52" s="95" t="s">
        <v>864</v>
      </c>
      <c r="I52" s="145"/>
    </row>
    <row r="53" spans="2:9" ht="30" customHeight="1" x14ac:dyDescent="0.2">
      <c r="B53" s="140" t="s">
        <v>972</v>
      </c>
      <c r="C53" s="140" t="s">
        <v>844</v>
      </c>
      <c r="D53" s="140" t="s">
        <v>969</v>
      </c>
      <c r="E53" s="140" t="s">
        <v>973</v>
      </c>
      <c r="F53" s="33" t="s">
        <v>974</v>
      </c>
      <c r="G53" s="140" t="s">
        <v>879</v>
      </c>
      <c r="H53" s="33" t="s">
        <v>864</v>
      </c>
      <c r="I53" s="33"/>
    </row>
    <row r="54" spans="2:9" ht="30" customHeight="1" x14ac:dyDescent="0.2">
      <c r="B54" s="496" t="s">
        <v>975</v>
      </c>
      <c r="C54" s="496" t="s">
        <v>844</v>
      </c>
      <c r="D54" s="496" t="s">
        <v>976</v>
      </c>
      <c r="E54" s="496" t="s">
        <v>977</v>
      </c>
      <c r="F54" s="497" t="s">
        <v>978</v>
      </c>
      <c r="G54" s="496" t="s">
        <v>879</v>
      </c>
      <c r="H54" s="497" t="s">
        <v>138</v>
      </c>
      <c r="I54" s="497"/>
    </row>
    <row r="55" spans="2:9" ht="30" customHeight="1" x14ac:dyDescent="0.2">
      <c r="B55" s="140" t="s">
        <v>979</v>
      </c>
      <c r="C55" s="140" t="s">
        <v>844</v>
      </c>
      <c r="D55" s="140" t="s">
        <v>976</v>
      </c>
      <c r="E55" s="140" t="s">
        <v>980</v>
      </c>
      <c r="F55" s="33" t="s">
        <v>981</v>
      </c>
      <c r="G55" s="140" t="s">
        <v>982</v>
      </c>
      <c r="H55" s="33" t="s">
        <v>983</v>
      </c>
      <c r="I55" s="33"/>
    </row>
    <row r="56" spans="2:9" ht="30" customHeight="1" x14ac:dyDescent="0.2">
      <c r="B56" s="140" t="s">
        <v>984</v>
      </c>
      <c r="C56" s="140" t="s">
        <v>844</v>
      </c>
      <c r="D56" s="140" t="s">
        <v>976</v>
      </c>
      <c r="E56" s="140" t="s">
        <v>980</v>
      </c>
      <c r="F56" s="33" t="s">
        <v>985</v>
      </c>
      <c r="G56" s="140" t="s">
        <v>982</v>
      </c>
      <c r="H56" s="33" t="s">
        <v>864</v>
      </c>
      <c r="I56" s="33"/>
    </row>
    <row r="57" spans="2:9" ht="30" customHeight="1" x14ac:dyDescent="0.2">
      <c r="B57" s="140" t="s">
        <v>986</v>
      </c>
      <c r="C57" s="140" t="s">
        <v>844</v>
      </c>
      <c r="D57" s="140" t="s">
        <v>976</v>
      </c>
      <c r="E57" s="140" t="s">
        <v>987</v>
      </c>
      <c r="F57" s="33" t="s">
        <v>988</v>
      </c>
      <c r="G57" s="140" t="s">
        <v>847</v>
      </c>
      <c r="H57" s="33" t="s">
        <v>197</v>
      </c>
      <c r="I57" s="33"/>
    </row>
    <row r="58" spans="2:9" ht="30" customHeight="1" x14ac:dyDescent="0.2">
      <c r="B58" s="140" t="s">
        <v>989</v>
      </c>
      <c r="C58" s="140" t="s">
        <v>844</v>
      </c>
      <c r="D58" s="140" t="s">
        <v>976</v>
      </c>
      <c r="E58" s="140" t="s">
        <v>990</v>
      </c>
      <c r="F58" s="33" t="s">
        <v>991</v>
      </c>
      <c r="G58" s="140" t="s">
        <v>992</v>
      </c>
      <c r="H58" s="33" t="s">
        <v>197</v>
      </c>
      <c r="I58" s="33"/>
    </row>
    <row r="59" spans="2:9" ht="30" customHeight="1" x14ac:dyDescent="0.2">
      <c r="B59" s="140" t="s">
        <v>993</v>
      </c>
      <c r="C59" s="140" t="s">
        <v>844</v>
      </c>
      <c r="D59" s="140" t="s">
        <v>976</v>
      </c>
      <c r="E59" s="140" t="s">
        <v>994</v>
      </c>
      <c r="F59" s="33" t="s">
        <v>995</v>
      </c>
      <c r="G59" s="140" t="s">
        <v>847</v>
      </c>
      <c r="H59" s="33" t="s">
        <v>197</v>
      </c>
      <c r="I59" s="33"/>
    </row>
    <row r="60" spans="2:9" ht="30" customHeight="1" x14ac:dyDescent="0.2">
      <c r="B60" s="495" t="s">
        <v>996</v>
      </c>
      <c r="C60" s="495" t="s">
        <v>966</v>
      </c>
      <c r="D60" s="495"/>
      <c r="E60" s="495">
        <v>62</v>
      </c>
      <c r="F60" s="33" t="s">
        <v>997</v>
      </c>
      <c r="G60" s="140"/>
      <c r="H60" s="33" t="s">
        <v>138</v>
      </c>
      <c r="I60" s="33"/>
    </row>
    <row r="61" spans="2:9" ht="30" customHeight="1" x14ac:dyDescent="0.2">
      <c r="B61" s="495" t="s">
        <v>998</v>
      </c>
      <c r="C61" s="495" t="s">
        <v>844</v>
      </c>
      <c r="D61" s="495" t="s">
        <v>999</v>
      </c>
      <c r="E61" s="495">
        <v>32</v>
      </c>
      <c r="F61" s="33" t="s">
        <v>1000</v>
      </c>
      <c r="G61" s="495" t="s">
        <v>1001</v>
      </c>
      <c r="H61" s="95" t="s">
        <v>864</v>
      </c>
      <c r="I61" s="145"/>
    </row>
    <row r="62" spans="2:9" ht="30" customHeight="1" x14ac:dyDescent="0.2">
      <c r="B62" s="140" t="s">
        <v>1002</v>
      </c>
      <c r="C62" s="140" t="s">
        <v>844</v>
      </c>
      <c r="D62" s="140" t="s">
        <v>999</v>
      </c>
      <c r="E62" s="140">
        <v>33</v>
      </c>
      <c r="F62" s="33" t="s">
        <v>1003</v>
      </c>
      <c r="G62" s="140" t="s">
        <v>847</v>
      </c>
      <c r="H62" s="33" t="s">
        <v>864</v>
      </c>
      <c r="I62" s="33"/>
    </row>
    <row r="63" spans="2:9" ht="30" customHeight="1" x14ac:dyDescent="0.2">
      <c r="B63" s="140" t="s">
        <v>1004</v>
      </c>
      <c r="C63" s="140" t="s">
        <v>844</v>
      </c>
      <c r="D63" s="140" t="s">
        <v>999</v>
      </c>
      <c r="E63" s="140" t="s">
        <v>1005</v>
      </c>
      <c r="F63" s="33" t="s">
        <v>1006</v>
      </c>
      <c r="G63" s="140" t="s">
        <v>847</v>
      </c>
      <c r="H63" s="33" t="s">
        <v>197</v>
      </c>
      <c r="I63" s="33"/>
    </row>
    <row r="64" spans="2:9" ht="30" customHeight="1" x14ac:dyDescent="0.2">
      <c r="B64" s="496" t="s">
        <v>1007</v>
      </c>
      <c r="C64" s="496" t="s">
        <v>844</v>
      </c>
      <c r="D64" s="496" t="s">
        <v>999</v>
      </c>
      <c r="E64" s="496" t="s">
        <v>1008</v>
      </c>
      <c r="F64" s="497" t="s">
        <v>1009</v>
      </c>
      <c r="G64" s="496" t="s">
        <v>847</v>
      </c>
      <c r="H64" s="497" t="s">
        <v>983</v>
      </c>
      <c r="I64" s="497"/>
    </row>
    <row r="65" spans="2:9" ht="30" customHeight="1" x14ac:dyDescent="0.2">
      <c r="B65" s="140" t="s">
        <v>1010</v>
      </c>
      <c r="C65" s="140" t="s">
        <v>844</v>
      </c>
      <c r="D65" s="140" t="s">
        <v>999</v>
      </c>
      <c r="E65" s="140" t="s">
        <v>1011</v>
      </c>
      <c r="F65" s="33" t="s">
        <v>1012</v>
      </c>
      <c r="G65" s="140" t="s">
        <v>847</v>
      </c>
      <c r="H65" s="33" t="s">
        <v>197</v>
      </c>
      <c r="I65" s="33"/>
    </row>
    <row r="66" spans="2:9" ht="30" customHeight="1" x14ac:dyDescent="0.2">
      <c r="B66" s="140" t="s">
        <v>1013</v>
      </c>
      <c r="C66" s="140" t="s">
        <v>844</v>
      </c>
      <c r="D66" s="140" t="s">
        <v>999</v>
      </c>
      <c r="E66" s="140" t="s">
        <v>1014</v>
      </c>
      <c r="F66" s="33" t="s">
        <v>1015</v>
      </c>
      <c r="G66" s="140" t="s">
        <v>847</v>
      </c>
      <c r="H66" s="33" t="s">
        <v>138</v>
      </c>
      <c r="I66" s="33"/>
    </row>
    <row r="67" spans="2:9" ht="30" customHeight="1" x14ac:dyDescent="0.2">
      <c r="B67" s="140" t="s">
        <v>1016</v>
      </c>
      <c r="C67" s="140" t="s">
        <v>844</v>
      </c>
      <c r="D67" s="140" t="s">
        <v>1017</v>
      </c>
      <c r="E67" s="140" t="s">
        <v>1018</v>
      </c>
      <c r="F67" s="33" t="s">
        <v>1019</v>
      </c>
      <c r="G67" s="140" t="s">
        <v>879</v>
      </c>
      <c r="H67" s="33" t="s">
        <v>864</v>
      </c>
      <c r="I67" s="33"/>
    </row>
    <row r="68" spans="2:9" ht="30" customHeight="1" x14ac:dyDescent="0.2">
      <c r="B68" s="140" t="s">
        <v>1020</v>
      </c>
      <c r="C68" s="140" t="s">
        <v>844</v>
      </c>
      <c r="D68" s="140" t="s">
        <v>999</v>
      </c>
      <c r="E68" s="140" t="s">
        <v>1021</v>
      </c>
      <c r="F68" s="33" t="s">
        <v>1022</v>
      </c>
      <c r="G68" s="140" t="s">
        <v>847</v>
      </c>
      <c r="H68" s="33" t="s">
        <v>864</v>
      </c>
      <c r="I68" s="33"/>
    </row>
    <row r="69" spans="2:9" ht="30" customHeight="1" x14ac:dyDescent="0.2">
      <c r="B69" s="140" t="s">
        <v>1023</v>
      </c>
      <c r="C69" s="140" t="s">
        <v>844</v>
      </c>
      <c r="D69" s="140" t="s">
        <v>1017</v>
      </c>
      <c r="E69" s="140" t="s">
        <v>1024</v>
      </c>
      <c r="F69" s="33" t="s">
        <v>1025</v>
      </c>
      <c r="G69" s="140" t="s">
        <v>847</v>
      </c>
      <c r="H69" s="33" t="s">
        <v>197</v>
      </c>
      <c r="I69" s="33"/>
    </row>
    <row r="70" spans="2:9" ht="30" customHeight="1" x14ac:dyDescent="0.2">
      <c r="B70" s="495" t="s">
        <v>1026</v>
      </c>
      <c r="C70" s="495" t="s">
        <v>966</v>
      </c>
      <c r="D70" s="140" t="s">
        <v>1017</v>
      </c>
      <c r="E70" s="495">
        <v>81</v>
      </c>
      <c r="F70" s="33" t="s">
        <v>1027</v>
      </c>
      <c r="G70" s="140"/>
      <c r="H70" s="33" t="s">
        <v>138</v>
      </c>
      <c r="I70" s="33"/>
    </row>
    <row r="71" spans="2:9" ht="30" customHeight="1" x14ac:dyDescent="0.2">
      <c r="B71" s="140" t="s">
        <v>1028</v>
      </c>
      <c r="C71" s="140" t="s">
        <v>844</v>
      </c>
      <c r="D71" s="140" t="s">
        <v>1029</v>
      </c>
      <c r="E71" s="140">
        <v>37</v>
      </c>
      <c r="F71" s="33" t="s">
        <v>1030</v>
      </c>
      <c r="G71" s="140" t="s">
        <v>1031</v>
      </c>
      <c r="H71" s="33" t="s">
        <v>745</v>
      </c>
      <c r="I71" s="33"/>
    </row>
    <row r="72" spans="2:9" ht="30" customHeight="1" x14ac:dyDescent="0.2">
      <c r="B72" s="140" t="s">
        <v>1032</v>
      </c>
      <c r="C72" s="140" t="s">
        <v>844</v>
      </c>
      <c r="D72" s="140" t="s">
        <v>1029</v>
      </c>
      <c r="E72" s="140" t="s">
        <v>1033</v>
      </c>
      <c r="F72" s="33" t="s">
        <v>1034</v>
      </c>
      <c r="G72" s="140" t="s">
        <v>1031</v>
      </c>
      <c r="H72" s="33" t="s">
        <v>745</v>
      </c>
      <c r="I72" s="33"/>
    </row>
    <row r="73" spans="2:9" ht="30" customHeight="1" x14ac:dyDescent="0.2">
      <c r="B73" s="140" t="s">
        <v>1035</v>
      </c>
      <c r="C73" s="140" t="s">
        <v>844</v>
      </c>
      <c r="D73" s="140" t="s">
        <v>1029</v>
      </c>
      <c r="E73" s="140" t="s">
        <v>1036</v>
      </c>
      <c r="F73" s="33" t="s">
        <v>1037</v>
      </c>
      <c r="G73" s="140" t="s">
        <v>1031</v>
      </c>
      <c r="H73" s="33" t="s">
        <v>197</v>
      </c>
      <c r="I73" s="33"/>
    </row>
    <row r="74" spans="2:9" ht="30" customHeight="1" x14ac:dyDescent="0.2">
      <c r="B74" s="140" t="s">
        <v>1038</v>
      </c>
      <c r="C74" s="140" t="s">
        <v>844</v>
      </c>
      <c r="D74" s="140" t="s">
        <v>1029</v>
      </c>
      <c r="E74" s="140" t="s">
        <v>1039</v>
      </c>
      <c r="F74" s="33" t="s">
        <v>1040</v>
      </c>
      <c r="G74" s="140" t="s">
        <v>850</v>
      </c>
      <c r="H74" s="33" t="s">
        <v>197</v>
      </c>
      <c r="I74" s="33"/>
    </row>
    <row r="75" spans="2:9" ht="30" customHeight="1" x14ac:dyDescent="0.2">
      <c r="B75" s="140" t="s">
        <v>1041</v>
      </c>
      <c r="C75" s="140" t="s">
        <v>844</v>
      </c>
      <c r="D75" s="140" t="s">
        <v>1029</v>
      </c>
      <c r="E75" s="140" t="s">
        <v>1042</v>
      </c>
      <c r="F75" s="33" t="s">
        <v>1043</v>
      </c>
      <c r="G75" s="140" t="s">
        <v>1031</v>
      </c>
      <c r="H75" s="33" t="s">
        <v>745</v>
      </c>
      <c r="I75" s="33"/>
    </row>
    <row r="76" spans="2:9" ht="30" customHeight="1" x14ac:dyDescent="0.2">
      <c r="B76" s="140" t="s">
        <v>1044</v>
      </c>
      <c r="C76" s="140" t="s">
        <v>844</v>
      </c>
      <c r="D76" s="140" t="s">
        <v>1029</v>
      </c>
      <c r="E76" s="140" t="s">
        <v>1045</v>
      </c>
      <c r="F76" s="33" t="s">
        <v>1046</v>
      </c>
      <c r="G76" s="140" t="s">
        <v>1031</v>
      </c>
      <c r="H76" s="33" t="s">
        <v>745</v>
      </c>
      <c r="I76" s="33"/>
    </row>
    <row r="77" spans="2:9" ht="30" customHeight="1" x14ac:dyDescent="0.2">
      <c r="B77" s="140" t="s">
        <v>1047</v>
      </c>
      <c r="C77" s="140" t="s">
        <v>844</v>
      </c>
      <c r="D77" s="140" t="s">
        <v>1029</v>
      </c>
      <c r="E77" s="140" t="s">
        <v>1048</v>
      </c>
      <c r="F77" s="33" t="s">
        <v>1049</v>
      </c>
      <c r="G77" s="140" t="s">
        <v>1031</v>
      </c>
      <c r="H77" s="33" t="s">
        <v>745</v>
      </c>
      <c r="I77" s="33"/>
    </row>
    <row r="78" spans="2:9" ht="30" customHeight="1" x14ac:dyDescent="0.2">
      <c r="B78" s="140" t="s">
        <v>1050</v>
      </c>
      <c r="C78" s="140" t="s">
        <v>844</v>
      </c>
      <c r="D78" s="140" t="s">
        <v>1029</v>
      </c>
      <c r="E78" s="140" t="s">
        <v>1051</v>
      </c>
      <c r="F78" s="33" t="s">
        <v>1052</v>
      </c>
      <c r="G78" s="140" t="s">
        <v>1031</v>
      </c>
      <c r="H78" s="33" t="s">
        <v>745</v>
      </c>
      <c r="I78" s="33"/>
    </row>
    <row r="79" spans="2:9" ht="44.25" customHeight="1" x14ac:dyDescent="0.2">
      <c r="B79" s="140" t="s">
        <v>1053</v>
      </c>
      <c r="C79" s="140" t="s">
        <v>844</v>
      </c>
      <c r="D79" s="140" t="s">
        <v>1029</v>
      </c>
      <c r="E79" s="140" t="s">
        <v>1039</v>
      </c>
      <c r="F79" s="33" t="s">
        <v>1054</v>
      </c>
      <c r="G79" s="140" t="s">
        <v>850</v>
      </c>
      <c r="H79" s="33" t="s">
        <v>197</v>
      </c>
      <c r="I79" s="33" t="s">
        <v>1055</v>
      </c>
    </row>
    <row r="80" spans="2:9" ht="30" customHeight="1" x14ac:dyDescent="0.2">
      <c r="B80" s="140" t="s">
        <v>1056</v>
      </c>
      <c r="C80" s="140" t="s">
        <v>844</v>
      </c>
      <c r="D80" s="140" t="s">
        <v>1057</v>
      </c>
      <c r="E80" s="140">
        <v>44</v>
      </c>
      <c r="F80" s="33" t="s">
        <v>1058</v>
      </c>
      <c r="G80" s="140" t="s">
        <v>1059</v>
      </c>
      <c r="H80" s="33" t="s">
        <v>751</v>
      </c>
      <c r="I80" s="33"/>
    </row>
    <row r="81" spans="2:9" ht="30" customHeight="1" x14ac:dyDescent="0.2">
      <c r="B81" s="140" t="s">
        <v>1060</v>
      </c>
      <c r="C81" s="140" t="s">
        <v>844</v>
      </c>
      <c r="D81" s="140" t="s">
        <v>1061</v>
      </c>
      <c r="E81" s="140">
        <v>50</v>
      </c>
      <c r="F81" s="33" t="s">
        <v>1062</v>
      </c>
      <c r="G81" s="140" t="s">
        <v>1059</v>
      </c>
      <c r="H81" s="33" t="s">
        <v>751</v>
      </c>
      <c r="I81" s="33"/>
    </row>
    <row r="82" spans="2:9" ht="30" customHeight="1" x14ac:dyDescent="0.2">
      <c r="B82" s="140" t="s">
        <v>1063</v>
      </c>
      <c r="C82" s="140" t="s">
        <v>844</v>
      </c>
      <c r="D82" s="140" t="s">
        <v>1061</v>
      </c>
      <c r="E82" s="140" t="s">
        <v>1064</v>
      </c>
      <c r="F82" s="33" t="s">
        <v>1065</v>
      </c>
      <c r="G82" s="140" t="s">
        <v>1059</v>
      </c>
      <c r="H82" s="33" t="s">
        <v>751</v>
      </c>
      <c r="I82" s="33"/>
    </row>
    <row r="83" spans="2:9" ht="30" customHeight="1" x14ac:dyDescent="0.2">
      <c r="B83" s="140" t="s">
        <v>1066</v>
      </c>
      <c r="C83" s="140" t="s">
        <v>844</v>
      </c>
      <c r="D83" s="140" t="s">
        <v>1061</v>
      </c>
      <c r="E83" s="140" t="s">
        <v>1067</v>
      </c>
      <c r="F83" s="33" t="s">
        <v>1068</v>
      </c>
      <c r="G83" s="140" t="s">
        <v>1059</v>
      </c>
      <c r="H83" s="33" t="s">
        <v>751</v>
      </c>
      <c r="I83" s="33"/>
    </row>
    <row r="84" spans="2:9" ht="30" customHeight="1" x14ac:dyDescent="0.2">
      <c r="B84" s="140" t="s">
        <v>1069</v>
      </c>
      <c r="C84" s="140" t="s">
        <v>844</v>
      </c>
      <c r="D84" s="140" t="s">
        <v>1070</v>
      </c>
      <c r="E84" s="140" t="s">
        <v>1071</v>
      </c>
      <c r="F84" s="33" t="s">
        <v>1072</v>
      </c>
      <c r="G84" s="140" t="s">
        <v>1073</v>
      </c>
      <c r="H84" s="33" t="s">
        <v>751</v>
      </c>
      <c r="I84" s="33"/>
    </row>
    <row r="85" spans="2:9" ht="30" customHeight="1" x14ac:dyDescent="0.2">
      <c r="B85" s="140" t="s">
        <v>1074</v>
      </c>
      <c r="C85" s="140" t="s">
        <v>844</v>
      </c>
      <c r="D85" s="140" t="s">
        <v>1070</v>
      </c>
      <c r="E85" s="140" t="s">
        <v>1075</v>
      </c>
      <c r="F85" s="33" t="s">
        <v>1076</v>
      </c>
      <c r="G85" s="140" t="s">
        <v>1077</v>
      </c>
      <c r="H85" s="33" t="s">
        <v>138</v>
      </c>
      <c r="I85" s="33"/>
    </row>
    <row r="86" spans="2:9" ht="30" customHeight="1" x14ac:dyDescent="0.2">
      <c r="B86" s="140" t="s">
        <v>1078</v>
      </c>
      <c r="C86" s="140" t="s">
        <v>844</v>
      </c>
      <c r="D86" s="140" t="s">
        <v>1070</v>
      </c>
      <c r="E86" s="140" t="s">
        <v>1079</v>
      </c>
      <c r="F86" s="33" t="s">
        <v>1080</v>
      </c>
      <c r="G86" s="140" t="s">
        <v>1073</v>
      </c>
      <c r="H86" s="33" t="s">
        <v>751</v>
      </c>
      <c r="I86" s="33"/>
    </row>
    <row r="87" spans="2:9" ht="30" customHeight="1" x14ac:dyDescent="0.2">
      <c r="B87" s="140" t="s">
        <v>1081</v>
      </c>
      <c r="C87" s="140" t="s">
        <v>844</v>
      </c>
      <c r="D87" s="140" t="s">
        <v>1070</v>
      </c>
      <c r="E87" s="140" t="s">
        <v>1082</v>
      </c>
      <c r="F87" s="33" t="s">
        <v>1083</v>
      </c>
      <c r="G87" s="140" t="s">
        <v>1073</v>
      </c>
      <c r="H87" s="33" t="s">
        <v>751</v>
      </c>
      <c r="I87" s="33"/>
    </row>
    <row r="88" spans="2:9" ht="30" customHeight="1" x14ac:dyDescent="0.2">
      <c r="B88" s="140" t="s">
        <v>1084</v>
      </c>
      <c r="C88" s="140" t="s">
        <v>844</v>
      </c>
      <c r="D88" s="140" t="s">
        <v>1070</v>
      </c>
      <c r="E88" s="140">
        <v>51</v>
      </c>
      <c r="F88" s="33" t="s">
        <v>1085</v>
      </c>
      <c r="G88" s="140" t="s">
        <v>1073</v>
      </c>
      <c r="H88" s="33" t="s">
        <v>751</v>
      </c>
      <c r="I88" s="33"/>
    </row>
    <row r="89" spans="2:9" ht="30" customHeight="1" x14ac:dyDescent="0.2">
      <c r="B89" s="140" t="s">
        <v>1086</v>
      </c>
      <c r="C89" s="140" t="s">
        <v>844</v>
      </c>
      <c r="D89" s="140" t="s">
        <v>1070</v>
      </c>
      <c r="E89" s="140" t="s">
        <v>1087</v>
      </c>
      <c r="F89" s="33" t="s">
        <v>1088</v>
      </c>
      <c r="G89" s="140" t="s">
        <v>1073</v>
      </c>
      <c r="H89" s="33" t="s">
        <v>751</v>
      </c>
      <c r="I89" s="33"/>
    </row>
    <row r="90" spans="2:9" ht="30" customHeight="1" x14ac:dyDescent="0.2">
      <c r="B90" s="140" t="s">
        <v>1089</v>
      </c>
      <c r="C90" s="140" t="s">
        <v>844</v>
      </c>
      <c r="D90" s="140" t="s">
        <v>1070</v>
      </c>
      <c r="E90" s="140" t="s">
        <v>1090</v>
      </c>
      <c r="F90" s="33" t="s">
        <v>1091</v>
      </c>
      <c r="G90" s="140" t="s">
        <v>1073</v>
      </c>
      <c r="H90" s="33" t="s">
        <v>751</v>
      </c>
      <c r="I90" s="33"/>
    </row>
    <row r="91" spans="2:9" ht="30" customHeight="1" x14ac:dyDescent="0.2">
      <c r="B91" s="140" t="s">
        <v>1092</v>
      </c>
      <c r="C91" s="140" t="s">
        <v>844</v>
      </c>
      <c r="D91" s="140" t="s">
        <v>1070</v>
      </c>
      <c r="E91" s="140" t="s">
        <v>1093</v>
      </c>
      <c r="F91" s="33" t="s">
        <v>1094</v>
      </c>
      <c r="G91" s="140" t="s">
        <v>847</v>
      </c>
      <c r="H91" s="33" t="s">
        <v>197</v>
      </c>
      <c r="I91" s="33"/>
    </row>
    <row r="92" spans="2:9" ht="30" customHeight="1" x14ac:dyDescent="0.2">
      <c r="B92" s="140" t="s">
        <v>1095</v>
      </c>
      <c r="C92" s="140" t="s">
        <v>844</v>
      </c>
      <c r="D92" s="140" t="s">
        <v>1096</v>
      </c>
      <c r="E92" s="140" t="s">
        <v>1097</v>
      </c>
      <c r="F92" s="33" t="s">
        <v>1098</v>
      </c>
      <c r="G92" s="140" t="s">
        <v>982</v>
      </c>
      <c r="H92" s="33" t="s">
        <v>138</v>
      </c>
      <c r="I92" s="33"/>
    </row>
    <row r="93" spans="2:9" ht="30" customHeight="1" x14ac:dyDescent="0.2">
      <c r="B93" s="140" t="s">
        <v>1099</v>
      </c>
      <c r="C93" s="140" t="s">
        <v>844</v>
      </c>
      <c r="D93" s="140" t="s">
        <v>1096</v>
      </c>
      <c r="E93" s="140" t="s">
        <v>1100</v>
      </c>
      <c r="F93" s="33" t="s">
        <v>1101</v>
      </c>
      <c r="G93" s="140" t="s">
        <v>850</v>
      </c>
      <c r="H93" s="33" t="s">
        <v>138</v>
      </c>
      <c r="I93" s="33"/>
    </row>
    <row r="94" spans="2:9" ht="30" customHeight="1" x14ac:dyDescent="0.2">
      <c r="B94" s="140" t="s">
        <v>1102</v>
      </c>
      <c r="C94" s="140" t="s">
        <v>844</v>
      </c>
      <c r="D94" s="140" t="s">
        <v>1096</v>
      </c>
      <c r="E94" s="140" t="s">
        <v>1100</v>
      </c>
      <c r="F94" s="33" t="s">
        <v>1103</v>
      </c>
      <c r="G94" s="140" t="s">
        <v>850</v>
      </c>
      <c r="H94" s="33" t="s">
        <v>138</v>
      </c>
      <c r="I94" s="33"/>
    </row>
    <row r="95" spans="2:9" ht="30" customHeight="1" x14ac:dyDescent="0.2">
      <c r="B95" s="496" t="s">
        <v>1104</v>
      </c>
      <c r="C95" s="496" t="s">
        <v>844</v>
      </c>
      <c r="D95" s="496" t="s">
        <v>1096</v>
      </c>
      <c r="E95" s="496" t="s">
        <v>1100</v>
      </c>
      <c r="F95" s="497" t="s">
        <v>1105</v>
      </c>
      <c r="G95" s="496" t="s">
        <v>850</v>
      </c>
      <c r="H95" s="497" t="s">
        <v>138</v>
      </c>
      <c r="I95" s="497"/>
    </row>
    <row r="96" spans="2:9" ht="30" customHeight="1" x14ac:dyDescent="0.2">
      <c r="B96" s="140" t="s">
        <v>1106</v>
      </c>
      <c r="C96" s="140" t="s">
        <v>844</v>
      </c>
      <c r="D96" s="140" t="s">
        <v>1096</v>
      </c>
      <c r="E96" s="140" t="s">
        <v>1100</v>
      </c>
      <c r="F96" s="33" t="s">
        <v>1107</v>
      </c>
      <c r="G96" s="140" t="s">
        <v>850</v>
      </c>
      <c r="H96" s="33" t="s">
        <v>138</v>
      </c>
      <c r="I96" s="33"/>
    </row>
    <row r="97" spans="2:9" ht="30" customHeight="1" x14ac:dyDescent="0.2">
      <c r="B97" s="140" t="s">
        <v>1108</v>
      </c>
      <c r="C97" s="140" t="s">
        <v>844</v>
      </c>
      <c r="D97" s="140" t="s">
        <v>1096</v>
      </c>
      <c r="E97" s="140" t="s">
        <v>1100</v>
      </c>
      <c r="F97" s="33" t="s">
        <v>1109</v>
      </c>
      <c r="G97" s="140" t="s">
        <v>850</v>
      </c>
      <c r="H97" s="33" t="s">
        <v>138</v>
      </c>
      <c r="I97" s="33"/>
    </row>
    <row r="98" spans="2:9" ht="30" customHeight="1" x14ac:dyDescent="0.2">
      <c r="B98" s="140" t="s">
        <v>1110</v>
      </c>
      <c r="C98" s="140" t="s">
        <v>844</v>
      </c>
      <c r="D98" s="140" t="s">
        <v>1096</v>
      </c>
      <c r="E98" s="140" t="s">
        <v>1100</v>
      </c>
      <c r="F98" s="33" t="s">
        <v>1111</v>
      </c>
      <c r="G98" s="140" t="s">
        <v>847</v>
      </c>
      <c r="H98" s="33" t="s">
        <v>138</v>
      </c>
      <c r="I98" s="33"/>
    </row>
    <row r="99" spans="2:9" ht="30" customHeight="1" x14ac:dyDescent="0.2">
      <c r="B99" s="140" t="s">
        <v>1112</v>
      </c>
      <c r="C99" s="140" t="s">
        <v>844</v>
      </c>
      <c r="D99" s="140" t="s">
        <v>1096</v>
      </c>
      <c r="E99" s="140" t="s">
        <v>1113</v>
      </c>
      <c r="F99" s="33" t="s">
        <v>1114</v>
      </c>
      <c r="G99" s="140" t="s">
        <v>982</v>
      </c>
      <c r="H99" s="33" t="s">
        <v>138</v>
      </c>
      <c r="I99" s="33"/>
    </row>
    <row r="100" spans="2:9" ht="42.75" x14ac:dyDescent="0.2">
      <c r="B100" s="140" t="s">
        <v>1115</v>
      </c>
      <c r="C100" s="140" t="s">
        <v>844</v>
      </c>
      <c r="D100" s="140" t="s">
        <v>1070</v>
      </c>
      <c r="E100" s="140" t="s">
        <v>1116</v>
      </c>
      <c r="F100" s="33" t="s">
        <v>1117</v>
      </c>
      <c r="G100" s="140" t="s">
        <v>1118</v>
      </c>
      <c r="H100" s="33" t="s">
        <v>1119</v>
      </c>
      <c r="I100" s="33" t="s">
        <v>1120</v>
      </c>
    </row>
    <row r="101" spans="2:9" ht="28.5" x14ac:dyDescent="0.2">
      <c r="B101" s="140" t="s">
        <v>1121</v>
      </c>
      <c r="C101" s="140" t="s">
        <v>844</v>
      </c>
      <c r="D101" s="140" t="s">
        <v>1070</v>
      </c>
      <c r="E101" s="140" t="s">
        <v>1122</v>
      </c>
      <c r="F101" s="33" t="s">
        <v>1123</v>
      </c>
      <c r="G101" s="140" t="s">
        <v>847</v>
      </c>
      <c r="H101" s="33" t="s">
        <v>138</v>
      </c>
      <c r="I101" s="33" t="s">
        <v>1124</v>
      </c>
    </row>
    <row r="102" spans="2:9" ht="30" customHeight="1" x14ac:dyDescent="0.2">
      <c r="B102" s="140" t="s">
        <v>1125</v>
      </c>
      <c r="C102" s="140" t="s">
        <v>844</v>
      </c>
      <c r="D102" s="140" t="s">
        <v>1070</v>
      </c>
      <c r="E102" s="140" t="s">
        <v>1122</v>
      </c>
      <c r="F102" s="33" t="s">
        <v>1126</v>
      </c>
      <c r="G102" s="140" t="s">
        <v>879</v>
      </c>
      <c r="H102" s="33" t="s">
        <v>751</v>
      </c>
      <c r="I102" s="33"/>
    </row>
    <row r="103" spans="2:9" ht="30" customHeight="1" x14ac:dyDescent="0.2">
      <c r="B103" s="140" t="s">
        <v>1127</v>
      </c>
      <c r="C103" s="140" t="s">
        <v>844</v>
      </c>
      <c r="D103" s="140" t="s">
        <v>1096</v>
      </c>
      <c r="E103" s="140" t="s">
        <v>1128</v>
      </c>
      <c r="F103" s="33" t="s">
        <v>1129</v>
      </c>
      <c r="G103" s="140" t="s">
        <v>982</v>
      </c>
      <c r="H103" s="33" t="s">
        <v>138</v>
      </c>
      <c r="I103" s="33"/>
    </row>
    <row r="104" spans="2:9" ht="30" customHeight="1" x14ac:dyDescent="0.2">
      <c r="B104" s="140" t="s">
        <v>1130</v>
      </c>
      <c r="C104" s="140" t="s">
        <v>844</v>
      </c>
      <c r="D104" s="140" t="s">
        <v>1070</v>
      </c>
      <c r="E104" s="140" t="s">
        <v>1131</v>
      </c>
      <c r="F104" s="33" t="s">
        <v>1132</v>
      </c>
      <c r="G104" s="140" t="s">
        <v>847</v>
      </c>
      <c r="H104" s="33" t="s">
        <v>197</v>
      </c>
      <c r="I104" s="33"/>
    </row>
    <row r="105" spans="2:9" ht="30" customHeight="1" x14ac:dyDescent="0.2">
      <c r="B105" s="140" t="s">
        <v>1133</v>
      </c>
      <c r="C105" s="140" t="s">
        <v>844</v>
      </c>
      <c r="D105" s="140" t="s">
        <v>1061</v>
      </c>
      <c r="E105" s="140">
        <v>53</v>
      </c>
      <c r="F105" s="33" t="s">
        <v>1134</v>
      </c>
      <c r="G105" s="140" t="s">
        <v>1135</v>
      </c>
      <c r="H105" s="33" t="s">
        <v>197</v>
      </c>
      <c r="I105" s="33"/>
    </row>
    <row r="106" spans="2:9" ht="30" customHeight="1" x14ac:dyDescent="0.2">
      <c r="B106" s="140" t="s">
        <v>1136</v>
      </c>
      <c r="C106" s="140" t="s">
        <v>844</v>
      </c>
      <c r="D106" s="140" t="s">
        <v>1061</v>
      </c>
      <c r="E106" s="140">
        <v>53</v>
      </c>
      <c r="F106" s="33" t="s">
        <v>1137</v>
      </c>
      <c r="G106" s="140" t="s">
        <v>1135</v>
      </c>
      <c r="H106" s="33" t="s">
        <v>751</v>
      </c>
      <c r="I106" s="33"/>
    </row>
    <row r="107" spans="2:9" ht="30" customHeight="1" x14ac:dyDescent="0.2">
      <c r="B107" s="140" t="s">
        <v>1138</v>
      </c>
      <c r="C107" s="140" t="s">
        <v>844</v>
      </c>
      <c r="D107" s="140" t="s">
        <v>1061</v>
      </c>
      <c r="E107" s="140">
        <v>55</v>
      </c>
      <c r="F107" s="33" t="s">
        <v>1139</v>
      </c>
      <c r="G107" s="140" t="s">
        <v>847</v>
      </c>
      <c r="H107" s="33" t="s">
        <v>197</v>
      </c>
      <c r="I107" s="33"/>
    </row>
    <row r="108" spans="2:9" ht="30" customHeight="1" x14ac:dyDescent="0.2">
      <c r="B108" s="140" t="s">
        <v>1140</v>
      </c>
      <c r="C108" s="140" t="s">
        <v>844</v>
      </c>
      <c r="D108" s="140" t="s">
        <v>1141</v>
      </c>
      <c r="E108" s="140" t="s">
        <v>1142</v>
      </c>
      <c r="F108" s="33" t="s">
        <v>1143</v>
      </c>
      <c r="G108" s="140" t="s">
        <v>847</v>
      </c>
      <c r="H108" s="33" t="s">
        <v>138</v>
      </c>
      <c r="I108" s="33"/>
    </row>
    <row r="109" spans="2:9" ht="30" customHeight="1" x14ac:dyDescent="0.2">
      <c r="B109" s="140" t="s">
        <v>1144</v>
      </c>
      <c r="C109" s="140" t="s">
        <v>844</v>
      </c>
      <c r="D109" s="140" t="s">
        <v>1141</v>
      </c>
      <c r="E109" s="140" t="s">
        <v>1145</v>
      </c>
      <c r="F109" s="33" t="s">
        <v>1146</v>
      </c>
      <c r="G109" s="140" t="s">
        <v>847</v>
      </c>
      <c r="H109" s="33" t="s">
        <v>138</v>
      </c>
      <c r="I109" s="33"/>
    </row>
    <row r="110" spans="2:9" ht="30" customHeight="1" x14ac:dyDescent="0.2">
      <c r="B110" s="140" t="s">
        <v>1147</v>
      </c>
      <c r="C110" s="140" t="s">
        <v>844</v>
      </c>
      <c r="D110" s="140" t="s">
        <v>1141</v>
      </c>
      <c r="E110" s="140" t="s">
        <v>1148</v>
      </c>
      <c r="F110" s="33" t="s">
        <v>1149</v>
      </c>
      <c r="G110" s="140" t="s">
        <v>847</v>
      </c>
      <c r="H110" s="33" t="s">
        <v>138</v>
      </c>
      <c r="I110" s="33"/>
    </row>
    <row r="111" spans="2:9" ht="30" customHeight="1" x14ac:dyDescent="0.2">
      <c r="B111" s="140" t="s">
        <v>1150</v>
      </c>
      <c r="C111" s="140" t="s">
        <v>844</v>
      </c>
      <c r="D111" s="140" t="s">
        <v>1141</v>
      </c>
      <c r="E111" s="140" t="s">
        <v>1151</v>
      </c>
      <c r="F111" s="33" t="s">
        <v>1152</v>
      </c>
      <c r="G111" s="140" t="s">
        <v>850</v>
      </c>
      <c r="H111" s="33" t="s">
        <v>138</v>
      </c>
      <c r="I111" s="33"/>
    </row>
    <row r="112" spans="2:9" ht="30" customHeight="1" x14ac:dyDescent="0.2">
      <c r="B112" s="140" t="s">
        <v>1153</v>
      </c>
      <c r="C112" s="140" t="s">
        <v>844</v>
      </c>
      <c r="D112" s="140" t="s">
        <v>1141</v>
      </c>
      <c r="E112" s="140" t="s">
        <v>1151</v>
      </c>
      <c r="F112" s="33" t="s">
        <v>1154</v>
      </c>
      <c r="G112" s="140" t="s">
        <v>850</v>
      </c>
      <c r="H112" s="33" t="s">
        <v>138</v>
      </c>
      <c r="I112" s="33"/>
    </row>
    <row r="113" spans="2:9" ht="30" customHeight="1" x14ac:dyDescent="0.2">
      <c r="B113" s="140" t="s">
        <v>1155</v>
      </c>
      <c r="C113" s="140" t="s">
        <v>844</v>
      </c>
      <c r="D113" s="140" t="s">
        <v>1141</v>
      </c>
      <c r="E113" s="140" t="s">
        <v>1156</v>
      </c>
      <c r="F113" s="33" t="s">
        <v>1157</v>
      </c>
      <c r="G113" s="140" t="s">
        <v>879</v>
      </c>
      <c r="H113" s="33" t="s">
        <v>138</v>
      </c>
      <c r="I113" s="33"/>
    </row>
    <row r="114" spans="2:9" ht="30" customHeight="1" x14ac:dyDescent="0.2">
      <c r="B114" s="140" t="s">
        <v>1158</v>
      </c>
      <c r="C114" s="140" t="s">
        <v>844</v>
      </c>
      <c r="D114" s="140" t="s">
        <v>1141</v>
      </c>
      <c r="E114" s="140" t="s">
        <v>1159</v>
      </c>
      <c r="F114" s="33" t="s">
        <v>1160</v>
      </c>
      <c r="G114" s="140" t="s">
        <v>850</v>
      </c>
      <c r="H114" s="33" t="s">
        <v>138</v>
      </c>
      <c r="I114" s="33"/>
    </row>
    <row r="115" spans="2:9" ht="30" customHeight="1" x14ac:dyDescent="0.2">
      <c r="B115" s="140" t="s">
        <v>1161</v>
      </c>
      <c r="C115" s="140" t="s">
        <v>844</v>
      </c>
      <c r="D115" s="140" t="s">
        <v>1141</v>
      </c>
      <c r="E115" s="140" t="s">
        <v>1162</v>
      </c>
      <c r="F115" s="33" t="s">
        <v>1163</v>
      </c>
      <c r="G115" s="140" t="s">
        <v>850</v>
      </c>
      <c r="H115" s="33" t="s">
        <v>138</v>
      </c>
      <c r="I115" s="33"/>
    </row>
    <row r="116" spans="2:9" ht="30" customHeight="1" x14ac:dyDescent="0.2">
      <c r="B116" s="140" t="s">
        <v>1164</v>
      </c>
      <c r="C116" s="140" t="s">
        <v>844</v>
      </c>
      <c r="D116" s="140" t="s">
        <v>1141</v>
      </c>
      <c r="E116" s="140" t="s">
        <v>1165</v>
      </c>
      <c r="F116" s="33" t="s">
        <v>1166</v>
      </c>
      <c r="G116" s="140" t="s">
        <v>850</v>
      </c>
      <c r="H116" s="33" t="s">
        <v>138</v>
      </c>
      <c r="I116" s="33"/>
    </row>
    <row r="117" spans="2:9" ht="30" customHeight="1" x14ac:dyDescent="0.2">
      <c r="B117" s="140" t="s">
        <v>1167</v>
      </c>
      <c r="C117" s="140" t="s">
        <v>844</v>
      </c>
      <c r="D117" s="140" t="s">
        <v>1141</v>
      </c>
      <c r="E117" s="140" t="s">
        <v>1168</v>
      </c>
      <c r="F117" s="33" t="s">
        <v>1169</v>
      </c>
      <c r="G117" s="140" t="s">
        <v>1170</v>
      </c>
      <c r="H117" s="33" t="s">
        <v>138</v>
      </c>
      <c r="I117" s="33"/>
    </row>
    <row r="118" spans="2:9" ht="30" customHeight="1" x14ac:dyDescent="0.2">
      <c r="B118" s="140" t="s">
        <v>1171</v>
      </c>
      <c r="C118" s="140" t="s">
        <v>844</v>
      </c>
      <c r="D118" s="140" t="s">
        <v>1141</v>
      </c>
      <c r="E118" s="140">
        <v>61</v>
      </c>
      <c r="F118" s="33" t="s">
        <v>1172</v>
      </c>
      <c r="G118" s="140" t="s">
        <v>879</v>
      </c>
      <c r="H118" s="33" t="s">
        <v>138</v>
      </c>
      <c r="I118" s="33"/>
    </row>
    <row r="119" spans="2:9" ht="30" customHeight="1" x14ac:dyDescent="0.2">
      <c r="B119" s="140" t="s">
        <v>1173</v>
      </c>
      <c r="C119" s="140" t="s">
        <v>844</v>
      </c>
      <c r="D119" s="140" t="s">
        <v>1174</v>
      </c>
      <c r="E119" s="140" t="s">
        <v>1175</v>
      </c>
      <c r="F119" s="33" t="s">
        <v>1176</v>
      </c>
      <c r="G119" s="140" t="s">
        <v>1177</v>
      </c>
      <c r="H119" s="33" t="s">
        <v>138</v>
      </c>
      <c r="I119" s="33"/>
    </row>
    <row r="120" spans="2:9" ht="30" customHeight="1" x14ac:dyDescent="0.2">
      <c r="B120" s="140" t="s">
        <v>1178</v>
      </c>
      <c r="C120" s="140" t="s">
        <v>844</v>
      </c>
      <c r="D120" s="140" t="s">
        <v>1174</v>
      </c>
      <c r="E120" s="140" t="s">
        <v>1175</v>
      </c>
      <c r="F120" s="33" t="s">
        <v>1179</v>
      </c>
      <c r="G120" s="140" t="s">
        <v>1180</v>
      </c>
      <c r="H120" s="33" t="s">
        <v>138</v>
      </c>
      <c r="I120" s="33"/>
    </row>
    <row r="121" spans="2:9" ht="30" customHeight="1" x14ac:dyDescent="0.2">
      <c r="B121" s="140" t="s">
        <v>1181</v>
      </c>
      <c r="C121" s="140" t="s">
        <v>844</v>
      </c>
      <c r="D121" s="140" t="s">
        <v>1174</v>
      </c>
      <c r="E121" s="140" t="s">
        <v>1182</v>
      </c>
      <c r="F121" s="33" t="s">
        <v>1183</v>
      </c>
      <c r="G121" s="140" t="s">
        <v>1180</v>
      </c>
      <c r="H121" s="33" t="s">
        <v>138</v>
      </c>
      <c r="I121" s="33"/>
    </row>
    <row r="122" spans="2:9" ht="30" customHeight="1" x14ac:dyDescent="0.2">
      <c r="B122" s="140" t="s">
        <v>1184</v>
      </c>
      <c r="C122" s="140" t="s">
        <v>844</v>
      </c>
      <c r="D122" s="140" t="s">
        <v>1174</v>
      </c>
      <c r="E122" s="140" t="s">
        <v>1185</v>
      </c>
      <c r="F122" s="33" t="s">
        <v>1186</v>
      </c>
      <c r="G122" s="140" t="s">
        <v>1187</v>
      </c>
      <c r="H122" s="33" t="s">
        <v>138</v>
      </c>
      <c r="I122" s="33"/>
    </row>
    <row r="123" spans="2:9" ht="30" customHeight="1" x14ac:dyDescent="0.2">
      <c r="B123" s="140" t="s">
        <v>1188</v>
      </c>
      <c r="C123" s="140" t="s">
        <v>844</v>
      </c>
      <c r="D123" s="140" t="s">
        <v>1174</v>
      </c>
      <c r="E123" s="140" t="s">
        <v>1185</v>
      </c>
      <c r="F123" s="33" t="s">
        <v>1189</v>
      </c>
      <c r="G123" s="140" t="s">
        <v>1180</v>
      </c>
      <c r="H123" s="33" t="s">
        <v>138</v>
      </c>
      <c r="I123" s="33"/>
    </row>
    <row r="124" spans="2:9" ht="30" customHeight="1" x14ac:dyDescent="0.2">
      <c r="B124" s="140" t="s">
        <v>1190</v>
      </c>
      <c r="C124" s="140" t="s">
        <v>844</v>
      </c>
      <c r="D124" s="140" t="s">
        <v>1174</v>
      </c>
      <c r="E124" s="140" t="s">
        <v>1191</v>
      </c>
      <c r="F124" s="33" t="s">
        <v>1192</v>
      </c>
      <c r="G124" s="140" t="s">
        <v>1193</v>
      </c>
      <c r="H124" s="33" t="s">
        <v>138</v>
      </c>
      <c r="I124" s="33"/>
    </row>
    <row r="125" spans="2:9" ht="30" customHeight="1" x14ac:dyDescent="0.2">
      <c r="B125" s="140" t="s">
        <v>1194</v>
      </c>
      <c r="C125" s="140" t="s">
        <v>844</v>
      </c>
      <c r="D125" s="140" t="s">
        <v>1174</v>
      </c>
      <c r="E125" s="140" t="s">
        <v>1191</v>
      </c>
      <c r="F125" s="33" t="s">
        <v>1195</v>
      </c>
      <c r="G125" s="140" t="s">
        <v>1193</v>
      </c>
      <c r="H125" s="33" t="s">
        <v>138</v>
      </c>
      <c r="I125" s="33"/>
    </row>
    <row r="126" spans="2:9" ht="30" customHeight="1" x14ac:dyDescent="0.2">
      <c r="B126" s="140" t="s">
        <v>1196</v>
      </c>
      <c r="C126" s="140" t="s">
        <v>844</v>
      </c>
      <c r="D126" s="140" t="s">
        <v>1197</v>
      </c>
      <c r="E126" s="140" t="s">
        <v>1198</v>
      </c>
      <c r="F126" s="33" t="s">
        <v>1199</v>
      </c>
      <c r="G126" s="140" t="s">
        <v>870</v>
      </c>
      <c r="H126" s="33" t="s">
        <v>197</v>
      </c>
      <c r="I126" s="33"/>
    </row>
    <row r="127" spans="2:9" ht="30" customHeight="1" x14ac:dyDescent="0.2">
      <c r="B127" s="140" t="s">
        <v>1200</v>
      </c>
      <c r="C127" s="140" t="s">
        <v>844</v>
      </c>
      <c r="D127" s="140" t="s">
        <v>1197</v>
      </c>
      <c r="E127" s="140" t="s">
        <v>1198</v>
      </c>
      <c r="F127" s="33" t="s">
        <v>1201</v>
      </c>
      <c r="G127" s="140" t="s">
        <v>870</v>
      </c>
      <c r="H127" s="33" t="s">
        <v>197</v>
      </c>
      <c r="I127" s="33"/>
    </row>
    <row r="128" spans="2:9" ht="30" customHeight="1" x14ac:dyDescent="0.2">
      <c r="B128" s="140" t="s">
        <v>1202</v>
      </c>
      <c r="C128" s="140" t="s">
        <v>844</v>
      </c>
      <c r="D128" s="140" t="s">
        <v>1197</v>
      </c>
      <c r="E128" s="140" t="s">
        <v>1198</v>
      </c>
      <c r="F128" s="33" t="s">
        <v>1203</v>
      </c>
      <c r="G128" s="140" t="s">
        <v>870</v>
      </c>
      <c r="H128" s="33" t="s">
        <v>197</v>
      </c>
      <c r="I128" s="33"/>
    </row>
    <row r="129" spans="2:9" ht="30" customHeight="1" x14ac:dyDescent="0.2">
      <c r="B129" s="140" t="s">
        <v>1204</v>
      </c>
      <c r="C129" s="140" t="s">
        <v>844</v>
      </c>
      <c r="D129" s="140" t="s">
        <v>1197</v>
      </c>
      <c r="E129" s="140" t="s">
        <v>1198</v>
      </c>
      <c r="F129" s="33" t="s">
        <v>1205</v>
      </c>
      <c r="G129" s="140" t="s">
        <v>850</v>
      </c>
      <c r="H129" s="33" t="s">
        <v>197</v>
      </c>
      <c r="I129" s="33"/>
    </row>
    <row r="130" spans="2:9" ht="30" customHeight="1" x14ac:dyDescent="0.2">
      <c r="B130" s="140" t="s">
        <v>1206</v>
      </c>
      <c r="C130" s="140" t="s">
        <v>844</v>
      </c>
      <c r="D130" s="140" t="s">
        <v>1197</v>
      </c>
      <c r="E130" s="140" t="s">
        <v>1207</v>
      </c>
      <c r="F130" s="33" t="s">
        <v>1208</v>
      </c>
      <c r="G130" s="140" t="s">
        <v>847</v>
      </c>
      <c r="H130" s="33" t="s">
        <v>197</v>
      </c>
      <c r="I130" s="33"/>
    </row>
    <row r="131" spans="2:9" ht="30" customHeight="1" x14ac:dyDescent="0.2">
      <c r="B131" s="140" t="s">
        <v>1209</v>
      </c>
      <c r="C131" s="140" t="s">
        <v>844</v>
      </c>
      <c r="D131" s="140" t="s">
        <v>1197</v>
      </c>
      <c r="E131" s="140" t="s">
        <v>1210</v>
      </c>
      <c r="F131" s="33" t="s">
        <v>1211</v>
      </c>
      <c r="G131" s="140" t="s">
        <v>1212</v>
      </c>
      <c r="H131" s="33" t="s">
        <v>197</v>
      </c>
      <c r="I131" s="33"/>
    </row>
    <row r="132" spans="2:9" ht="30" customHeight="1" x14ac:dyDescent="0.2">
      <c r="B132" s="140" t="s">
        <v>1213</v>
      </c>
      <c r="C132" s="140" t="s">
        <v>844</v>
      </c>
      <c r="D132" s="140" t="s">
        <v>1197</v>
      </c>
      <c r="E132" s="140" t="s">
        <v>1214</v>
      </c>
      <c r="F132" s="33" t="s">
        <v>1215</v>
      </c>
      <c r="G132" s="140" t="s">
        <v>850</v>
      </c>
      <c r="H132" s="33" t="s">
        <v>197</v>
      </c>
      <c r="I132" s="33"/>
    </row>
    <row r="133" spans="2:9" ht="30" customHeight="1" x14ac:dyDescent="0.2">
      <c r="B133" s="140" t="s">
        <v>1216</v>
      </c>
      <c r="C133" s="140" t="s">
        <v>844</v>
      </c>
      <c r="D133" s="140" t="s">
        <v>1197</v>
      </c>
      <c r="E133" s="140" t="s">
        <v>1217</v>
      </c>
      <c r="F133" s="33" t="s">
        <v>1218</v>
      </c>
      <c r="G133" s="140" t="s">
        <v>870</v>
      </c>
      <c r="H133" s="33" t="s">
        <v>197</v>
      </c>
      <c r="I133" s="33"/>
    </row>
    <row r="134" spans="2:9" ht="30" customHeight="1" x14ac:dyDescent="0.2">
      <c r="B134" s="140" t="s">
        <v>1219</v>
      </c>
      <c r="C134" s="140" t="s">
        <v>844</v>
      </c>
      <c r="D134" s="140" t="s">
        <v>1197</v>
      </c>
      <c r="E134" s="140" t="s">
        <v>1217</v>
      </c>
      <c r="F134" s="33" t="s">
        <v>1220</v>
      </c>
      <c r="G134" s="140" t="s">
        <v>850</v>
      </c>
      <c r="H134" s="33" t="s">
        <v>197</v>
      </c>
      <c r="I134" s="33"/>
    </row>
    <row r="135" spans="2:9" ht="30" customHeight="1" x14ac:dyDescent="0.2">
      <c r="B135" s="140" t="s">
        <v>1221</v>
      </c>
      <c r="C135" s="140" t="s">
        <v>844</v>
      </c>
      <c r="D135" s="140" t="s">
        <v>1197</v>
      </c>
      <c r="E135" s="140" t="s">
        <v>1222</v>
      </c>
      <c r="F135" s="33" t="s">
        <v>1223</v>
      </c>
      <c r="G135" s="140" t="s">
        <v>847</v>
      </c>
      <c r="H135" s="33" t="s">
        <v>197</v>
      </c>
      <c r="I135" s="33"/>
    </row>
    <row r="136" spans="2:9" ht="28.5" x14ac:dyDescent="0.2">
      <c r="B136" s="140" t="s">
        <v>1224</v>
      </c>
      <c r="C136" s="140" t="s">
        <v>844</v>
      </c>
      <c r="D136" s="140" t="s">
        <v>1197</v>
      </c>
      <c r="E136" s="140" t="s">
        <v>1225</v>
      </c>
      <c r="F136" s="33" t="s">
        <v>1226</v>
      </c>
      <c r="G136" s="140" t="s">
        <v>847</v>
      </c>
      <c r="H136" s="33" t="s">
        <v>197</v>
      </c>
      <c r="I136" s="33"/>
    </row>
    <row r="137" spans="2:9" ht="30" customHeight="1" x14ac:dyDescent="0.2">
      <c r="B137" s="496" t="s">
        <v>1227</v>
      </c>
      <c r="C137" s="496" t="s">
        <v>844</v>
      </c>
      <c r="D137" s="496" t="s">
        <v>1197</v>
      </c>
      <c r="E137" s="496" t="s">
        <v>1228</v>
      </c>
      <c r="F137" s="497" t="s">
        <v>1229</v>
      </c>
      <c r="G137" s="496" t="s">
        <v>847</v>
      </c>
      <c r="H137" s="497" t="s">
        <v>197</v>
      </c>
      <c r="I137" s="497"/>
    </row>
    <row r="138" spans="2:9" ht="30" customHeight="1" x14ac:dyDescent="0.2">
      <c r="B138" s="140" t="s">
        <v>1230</v>
      </c>
      <c r="C138" s="140" t="s">
        <v>844</v>
      </c>
      <c r="D138" s="140" t="s">
        <v>1197</v>
      </c>
      <c r="E138" s="140" t="s">
        <v>1231</v>
      </c>
      <c r="F138" s="33" t="s">
        <v>1232</v>
      </c>
      <c r="G138" s="140" t="s">
        <v>870</v>
      </c>
      <c r="H138" s="33" t="s">
        <v>197</v>
      </c>
      <c r="I138" s="33"/>
    </row>
    <row r="139" spans="2:9" ht="30" customHeight="1" x14ac:dyDescent="0.2">
      <c r="B139" s="140" t="s">
        <v>1233</v>
      </c>
      <c r="C139" s="140" t="s">
        <v>844</v>
      </c>
      <c r="D139" s="140" t="s">
        <v>1197</v>
      </c>
      <c r="E139" s="140" t="s">
        <v>1231</v>
      </c>
      <c r="F139" s="33" t="s">
        <v>1234</v>
      </c>
      <c r="G139" s="140" t="s">
        <v>850</v>
      </c>
      <c r="H139" s="33" t="s">
        <v>197</v>
      </c>
      <c r="I139" s="33"/>
    </row>
    <row r="140" spans="2:9" ht="30" customHeight="1" x14ac:dyDescent="0.2">
      <c r="B140" s="140" t="s">
        <v>1235</v>
      </c>
      <c r="C140" s="140" t="s">
        <v>844</v>
      </c>
      <c r="D140" s="140" t="s">
        <v>1197</v>
      </c>
      <c r="E140" s="140" t="s">
        <v>1236</v>
      </c>
      <c r="F140" s="33" t="s">
        <v>1237</v>
      </c>
      <c r="G140" s="140" t="s">
        <v>850</v>
      </c>
      <c r="H140" s="33" t="s">
        <v>197</v>
      </c>
      <c r="I140" s="33"/>
    </row>
    <row r="141" spans="2:9" ht="30" customHeight="1" x14ac:dyDescent="0.2">
      <c r="B141" s="140" t="s">
        <v>1238</v>
      </c>
      <c r="C141" s="140" t="s">
        <v>844</v>
      </c>
      <c r="D141" s="140" t="s">
        <v>1197</v>
      </c>
      <c r="E141" s="140" t="s">
        <v>1239</v>
      </c>
      <c r="F141" s="33" t="s">
        <v>1240</v>
      </c>
      <c r="G141" s="140" t="s">
        <v>1187</v>
      </c>
      <c r="H141" s="33" t="s">
        <v>197</v>
      </c>
      <c r="I141" s="33"/>
    </row>
    <row r="142" spans="2:9" ht="30" customHeight="1" x14ac:dyDescent="0.2">
      <c r="B142" s="140" t="s">
        <v>1241</v>
      </c>
      <c r="C142" s="140" t="s">
        <v>844</v>
      </c>
      <c r="D142" s="140" t="s">
        <v>1197</v>
      </c>
      <c r="E142" s="33" t="s">
        <v>1242</v>
      </c>
      <c r="F142" s="33" t="s">
        <v>1243</v>
      </c>
      <c r="G142" s="140" t="s">
        <v>847</v>
      </c>
      <c r="H142" s="33" t="s">
        <v>197</v>
      </c>
      <c r="I142" s="33"/>
    </row>
    <row r="143" spans="2:9" ht="30" customHeight="1" x14ac:dyDescent="0.2">
      <c r="B143" s="140" t="s">
        <v>1244</v>
      </c>
      <c r="C143" s="140" t="s">
        <v>844</v>
      </c>
      <c r="D143" s="140" t="s">
        <v>1197</v>
      </c>
      <c r="E143" s="140" t="s">
        <v>1245</v>
      </c>
      <c r="F143" s="33" t="s">
        <v>1246</v>
      </c>
      <c r="G143" s="140" t="s">
        <v>847</v>
      </c>
      <c r="H143" s="33" t="s">
        <v>197</v>
      </c>
      <c r="I143" s="33"/>
    </row>
    <row r="144" spans="2:9" ht="30" customHeight="1" x14ac:dyDescent="0.2">
      <c r="B144" s="140" t="s">
        <v>1247</v>
      </c>
      <c r="C144" s="140" t="s">
        <v>844</v>
      </c>
      <c r="D144" s="140" t="s">
        <v>1197</v>
      </c>
      <c r="E144" s="140" t="s">
        <v>1248</v>
      </c>
      <c r="F144" s="33" t="s">
        <v>1249</v>
      </c>
      <c r="G144" s="140" t="s">
        <v>870</v>
      </c>
      <c r="H144" s="33" t="s">
        <v>197</v>
      </c>
      <c r="I144" s="33"/>
    </row>
    <row r="145" spans="2:9" ht="30" customHeight="1" x14ac:dyDescent="0.2">
      <c r="B145" s="140" t="s">
        <v>1250</v>
      </c>
      <c r="C145" s="140" t="s">
        <v>844</v>
      </c>
      <c r="D145" s="140" t="s">
        <v>1197</v>
      </c>
      <c r="E145" s="140" t="s">
        <v>1248</v>
      </c>
      <c r="F145" s="33" t="s">
        <v>1251</v>
      </c>
      <c r="G145" s="140" t="s">
        <v>850</v>
      </c>
      <c r="H145" s="33" t="s">
        <v>197</v>
      </c>
      <c r="I145" s="33"/>
    </row>
    <row r="146" spans="2:9" ht="30" customHeight="1" x14ac:dyDescent="0.2">
      <c r="B146" s="140" t="s">
        <v>1252</v>
      </c>
      <c r="C146" s="140" t="s">
        <v>844</v>
      </c>
      <c r="D146" s="140" t="s">
        <v>1197</v>
      </c>
      <c r="E146" s="140" t="s">
        <v>1253</v>
      </c>
      <c r="F146" s="33" t="s">
        <v>1254</v>
      </c>
      <c r="G146" s="140" t="s">
        <v>870</v>
      </c>
      <c r="H146" s="33" t="s">
        <v>197</v>
      </c>
      <c r="I146" s="33"/>
    </row>
    <row r="147" spans="2:9" ht="30" customHeight="1" x14ac:dyDescent="0.2">
      <c r="B147" s="140" t="s">
        <v>1255</v>
      </c>
      <c r="C147" s="140" t="s">
        <v>844</v>
      </c>
      <c r="D147" s="140" t="s">
        <v>1197</v>
      </c>
      <c r="E147" s="140" t="s">
        <v>1256</v>
      </c>
      <c r="F147" s="33" t="s">
        <v>1257</v>
      </c>
      <c r="G147" s="140" t="s">
        <v>870</v>
      </c>
      <c r="H147" s="33" t="s">
        <v>197</v>
      </c>
      <c r="I147" s="33"/>
    </row>
    <row r="148" spans="2:9" ht="30" customHeight="1" x14ac:dyDescent="0.2">
      <c r="B148" s="496" t="s">
        <v>1258</v>
      </c>
      <c r="C148" s="496" t="s">
        <v>844</v>
      </c>
      <c r="D148" s="496" t="s">
        <v>1197</v>
      </c>
      <c r="E148" s="496" t="s">
        <v>1259</v>
      </c>
      <c r="F148" s="497" t="s">
        <v>1260</v>
      </c>
      <c r="G148" s="496" t="s">
        <v>1261</v>
      </c>
      <c r="H148" s="497" t="s">
        <v>138</v>
      </c>
      <c r="I148" s="497"/>
    </row>
    <row r="149" spans="2:9" ht="30" customHeight="1" x14ac:dyDescent="0.2">
      <c r="B149" s="496" t="s">
        <v>1262</v>
      </c>
      <c r="C149" s="496" t="s">
        <v>844</v>
      </c>
      <c r="D149" s="496" t="s">
        <v>1197</v>
      </c>
      <c r="E149" s="496" t="s">
        <v>1259</v>
      </c>
      <c r="F149" s="497" t="s">
        <v>1263</v>
      </c>
      <c r="G149" s="496" t="s">
        <v>1261</v>
      </c>
      <c r="H149" s="497" t="s">
        <v>138</v>
      </c>
      <c r="I149" s="497"/>
    </row>
    <row r="150" spans="2:9" ht="30" customHeight="1" x14ac:dyDescent="0.2">
      <c r="B150" s="496" t="s">
        <v>1264</v>
      </c>
      <c r="C150" s="496" t="s">
        <v>844</v>
      </c>
      <c r="D150" s="496" t="s">
        <v>1197</v>
      </c>
      <c r="E150" s="496" t="s">
        <v>1265</v>
      </c>
      <c r="F150" s="497" t="s">
        <v>1266</v>
      </c>
      <c r="G150" s="496" t="s">
        <v>870</v>
      </c>
      <c r="H150" s="497" t="s">
        <v>138</v>
      </c>
      <c r="I150" s="497"/>
    </row>
    <row r="151" spans="2:9" ht="30" customHeight="1" x14ac:dyDescent="0.2">
      <c r="B151" s="496" t="s">
        <v>1267</v>
      </c>
      <c r="C151" s="496" t="s">
        <v>844</v>
      </c>
      <c r="D151" s="496" t="s">
        <v>1197</v>
      </c>
      <c r="E151" s="496" t="s">
        <v>1268</v>
      </c>
      <c r="F151" s="497" t="s">
        <v>1269</v>
      </c>
      <c r="G151" s="496" t="s">
        <v>870</v>
      </c>
      <c r="H151" s="497" t="s">
        <v>138</v>
      </c>
      <c r="I151" s="497"/>
    </row>
    <row r="152" spans="2:9" ht="30" customHeight="1" x14ac:dyDescent="0.2">
      <c r="B152" s="496" t="s">
        <v>1270</v>
      </c>
      <c r="C152" s="496" t="s">
        <v>844</v>
      </c>
      <c r="D152" s="496" t="s">
        <v>1197</v>
      </c>
      <c r="E152" s="496" t="s">
        <v>1268</v>
      </c>
      <c r="F152" s="497" t="s">
        <v>1271</v>
      </c>
      <c r="G152" s="496" t="s">
        <v>870</v>
      </c>
      <c r="H152" s="497" t="s">
        <v>138</v>
      </c>
      <c r="I152" s="497"/>
    </row>
    <row r="153" spans="2:9" ht="30" customHeight="1" x14ac:dyDescent="0.2">
      <c r="B153" s="140" t="s">
        <v>1272</v>
      </c>
      <c r="C153" s="140" t="s">
        <v>844</v>
      </c>
      <c r="D153" s="140" t="s">
        <v>1197</v>
      </c>
      <c r="E153" s="140" t="s">
        <v>1273</v>
      </c>
      <c r="F153" s="33" t="s">
        <v>1274</v>
      </c>
      <c r="G153" s="140" t="s">
        <v>870</v>
      </c>
      <c r="H153" s="33" t="s">
        <v>197</v>
      </c>
      <c r="I153" s="33"/>
    </row>
    <row r="154" spans="2:9" ht="30" customHeight="1" x14ac:dyDescent="0.2">
      <c r="B154" s="496" t="s">
        <v>1275</v>
      </c>
      <c r="C154" s="496" t="s">
        <v>844</v>
      </c>
      <c r="D154" s="496" t="s">
        <v>1197</v>
      </c>
      <c r="E154" s="496" t="s">
        <v>1276</v>
      </c>
      <c r="F154" s="497" t="s">
        <v>1277</v>
      </c>
      <c r="G154" s="496" t="s">
        <v>1193</v>
      </c>
      <c r="H154" s="497" t="s">
        <v>197</v>
      </c>
      <c r="I154" s="497"/>
    </row>
    <row r="155" spans="2:9" ht="30" customHeight="1" x14ac:dyDescent="0.2">
      <c r="B155" s="496" t="s">
        <v>1278</v>
      </c>
      <c r="C155" s="496" t="s">
        <v>844</v>
      </c>
      <c r="D155" s="496" t="s">
        <v>1197</v>
      </c>
      <c r="E155" s="496" t="s">
        <v>1279</v>
      </c>
      <c r="F155" s="497" t="s">
        <v>1280</v>
      </c>
      <c r="G155" s="496" t="s">
        <v>847</v>
      </c>
      <c r="H155" s="497" t="s">
        <v>197</v>
      </c>
      <c r="I155" s="497"/>
    </row>
    <row r="156" spans="2:9" ht="30" customHeight="1" x14ac:dyDescent="0.2">
      <c r="B156" s="496" t="s">
        <v>1281</v>
      </c>
      <c r="C156" s="496" t="s">
        <v>844</v>
      </c>
      <c r="D156" s="496" t="s">
        <v>1197</v>
      </c>
      <c r="E156" s="496" t="s">
        <v>1279</v>
      </c>
      <c r="F156" s="497" t="s">
        <v>1282</v>
      </c>
      <c r="G156" s="496" t="s">
        <v>992</v>
      </c>
      <c r="H156" s="497" t="s">
        <v>197</v>
      </c>
      <c r="I156" s="497"/>
    </row>
    <row r="157" spans="2:9" ht="30" customHeight="1" x14ac:dyDescent="0.2">
      <c r="B157" s="140" t="s">
        <v>1283</v>
      </c>
      <c r="C157" s="140" t="s">
        <v>844</v>
      </c>
      <c r="D157" s="140" t="s">
        <v>1197</v>
      </c>
      <c r="E157" s="140" t="s">
        <v>1284</v>
      </c>
      <c r="F157" s="33" t="s">
        <v>1285</v>
      </c>
      <c r="G157" s="140" t="s">
        <v>847</v>
      </c>
      <c r="H157" s="33" t="s">
        <v>197</v>
      </c>
      <c r="I157" s="33"/>
    </row>
    <row r="158" spans="2:9" ht="30" customHeight="1" x14ac:dyDescent="0.2">
      <c r="B158" s="140" t="s">
        <v>1286</v>
      </c>
      <c r="C158" s="140" t="s">
        <v>844</v>
      </c>
      <c r="D158" s="140" t="s">
        <v>1197</v>
      </c>
      <c r="E158" s="140" t="s">
        <v>1287</v>
      </c>
      <c r="F158" s="33" t="s">
        <v>1288</v>
      </c>
      <c r="G158" s="140" t="s">
        <v>847</v>
      </c>
      <c r="H158" s="33" t="s">
        <v>197</v>
      </c>
      <c r="I158" s="33"/>
    </row>
    <row r="159" spans="2:9" ht="30" customHeight="1" x14ac:dyDescent="0.2">
      <c r="B159" s="140" t="s">
        <v>1289</v>
      </c>
      <c r="C159" s="140" t="s">
        <v>844</v>
      </c>
      <c r="D159" s="140" t="s">
        <v>1197</v>
      </c>
      <c r="E159" s="140" t="s">
        <v>1290</v>
      </c>
      <c r="F159" s="33" t="s">
        <v>1291</v>
      </c>
      <c r="G159" s="140" t="s">
        <v>870</v>
      </c>
      <c r="H159" s="33" t="s">
        <v>197</v>
      </c>
      <c r="I159" s="33"/>
    </row>
    <row r="160" spans="2:9" ht="30" customHeight="1" x14ac:dyDescent="0.2">
      <c r="B160" s="140" t="s">
        <v>1292</v>
      </c>
      <c r="C160" s="140" t="s">
        <v>844</v>
      </c>
      <c r="D160" s="140" t="s">
        <v>1197</v>
      </c>
      <c r="E160" s="140" t="s">
        <v>1290</v>
      </c>
      <c r="F160" s="33" t="s">
        <v>1293</v>
      </c>
      <c r="G160" s="140" t="s">
        <v>870</v>
      </c>
      <c r="H160" s="33" t="s">
        <v>197</v>
      </c>
      <c r="I160" s="33"/>
    </row>
    <row r="161" spans="2:9" ht="30" customHeight="1" x14ac:dyDescent="0.2">
      <c r="B161" s="140" t="s">
        <v>1294</v>
      </c>
      <c r="C161" s="140" t="s">
        <v>844</v>
      </c>
      <c r="D161" s="140" t="s">
        <v>1197</v>
      </c>
      <c r="E161" s="140" t="s">
        <v>1295</v>
      </c>
      <c r="F161" s="33" t="s">
        <v>1296</v>
      </c>
      <c r="G161" s="140" t="s">
        <v>870</v>
      </c>
      <c r="H161" s="33" t="s">
        <v>197</v>
      </c>
      <c r="I161" s="33"/>
    </row>
    <row r="162" spans="2:9" ht="30" customHeight="1" x14ac:dyDescent="0.2">
      <c r="B162" s="140" t="s">
        <v>1297</v>
      </c>
      <c r="C162" s="140" t="s">
        <v>844</v>
      </c>
      <c r="D162" s="140" t="s">
        <v>1197</v>
      </c>
      <c r="E162" s="140" t="s">
        <v>1295</v>
      </c>
      <c r="F162" s="33" t="s">
        <v>1298</v>
      </c>
      <c r="G162" s="140" t="s">
        <v>870</v>
      </c>
      <c r="H162" s="33" t="s">
        <v>197</v>
      </c>
      <c r="I162" s="33"/>
    </row>
  </sheetData>
  <mergeCells count="1">
    <mergeCell ref="B7:I9"/>
  </mergeCells>
  <phoneticPr fontId="26" type="noConversion"/>
  <conditionalFormatting sqref="F84:F92 F100:F102 F104">
    <cfRule type="expression" dxfId="1" priority="1">
      <formula>IF(FALSE,_SORT(_ONEDARRAY(FALSE,#REF!,#REF!,#REF!,#REF!)),AND(COUNTIF(#REF!, F84)+COUNTIF(#REF!, F84)+COUNTIF(#REF!, F84)+COUNTIF(#REF!, F84)&gt;1,NOT(ISBLANK(F84))))</formula>
    </cfRule>
  </conditionalFormatting>
  <hyperlinks>
    <hyperlink ref="A1" location="Contents!A1" display="Contents" xr:uid="{C3085542-ABE1-4FB1-8CFF-4D146561AB01}"/>
    <hyperlink ref="C49" location="mdrp" display="mdrp" xr:uid="{4C5A2774-3A13-4C10-A093-C3D2546B31F4}"/>
    <hyperlink ref="D49" location="mdrp" display="mdrp" xr:uid="{DF5B4E42-69AD-456A-9C5B-36F06BBC3DF9}"/>
    <hyperlink ref="E49" location="mdrp" display="mdrp" xr:uid="{27676513-7FBD-46FA-AE87-E9429548D3C5}"/>
    <hyperlink ref="G49" location="mdrp" display="mdrp" xr:uid="{CE086BFD-E762-43FE-BB9E-45A7216321D5}"/>
    <hyperlink ref="C51" location="mdr_no_p" display="mdr_no_p" xr:uid="{C2694D7E-5F56-4D76-8DBD-18D9F1530DCC}"/>
    <hyperlink ref="D51" location="mdr_no_p" display="mdr_no_p" xr:uid="{015CB778-0BCE-4617-BF4E-18B69259FBC4}"/>
    <hyperlink ref="E51" location="mdr_no_p" display="mdr_no_p" xr:uid="{94AA234A-CBEA-473C-8CF4-421BD0AD6B93}"/>
    <hyperlink ref="C52" location="mdra" display="mdra" xr:uid="{DD26292E-1616-4391-A106-8F407CAAD05B}"/>
    <hyperlink ref="D52" location="mdra" display="mdra" xr:uid="{BC6A8678-60F9-44B4-A5DB-C8FBF22AF500}"/>
    <hyperlink ref="E52" location="mdra" display="mdra" xr:uid="{71112801-447D-4E2A-881E-34D05A8ACE19}"/>
    <hyperlink ref="G52" location="mdra" display="mdra" xr:uid="{87088F42-7A6F-4517-97D0-132017C36063}"/>
    <hyperlink ref="C60" location="mdr_no_a" display="mdr_no_a" xr:uid="{3452562C-0F6D-4D1D-B4CE-BA7A06912A0F}"/>
    <hyperlink ref="D60" location="mdr_no_a" display="mdr_no_a" xr:uid="{2B580B48-0EA3-4C23-AB2A-5308E46B1699}"/>
    <hyperlink ref="E60" location="mdr_no_a" display="mdr_no_a" xr:uid="{42445691-874C-4B4C-BB56-09F368C0C478}"/>
    <hyperlink ref="C61" location="mdrt" display="mdrt" xr:uid="{A72D4D08-25D8-4C75-BD1C-08C35B0CD8EF}"/>
    <hyperlink ref="D61" location="mdrt" display="mdrt" xr:uid="{CC1DFF94-FD64-4F71-A057-6791A91481C6}"/>
    <hyperlink ref="E61" location="mdrt" display="mdrt" xr:uid="{D86F6C27-0D41-41AB-8F1D-48F54B26F873}"/>
    <hyperlink ref="G61" location="mdrt" display="mdrt" xr:uid="{B3762401-604E-401B-AA96-C35881017205}"/>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C9322-00DA-41AB-BD6C-C0969240E27F}">
  <sheetPr>
    <pageSetUpPr fitToPage="1"/>
  </sheetPr>
  <dimension ref="A1:K174"/>
  <sheetViews>
    <sheetView zoomScale="80" zoomScaleNormal="80" workbookViewId="0">
      <pane xSplit="1" ySplit="1" topLeftCell="B2" activePane="bottomRight" state="frozen"/>
      <selection pane="topRight"/>
      <selection pane="bottomLeft"/>
      <selection pane="bottomRight"/>
    </sheetView>
  </sheetViews>
  <sheetFormatPr defaultRowHeight="12.75" x14ac:dyDescent="0.2"/>
  <cols>
    <col min="1" max="1" width="12.7109375" customWidth="1"/>
    <col min="2" max="2" width="21" customWidth="1"/>
    <col min="3" max="3" width="8.85546875" bestFit="1" customWidth="1"/>
    <col min="4" max="4" width="22.42578125" customWidth="1"/>
    <col min="5" max="5" width="14" customWidth="1"/>
    <col min="6" max="6" width="108.42578125" customWidth="1"/>
    <col min="7" max="7" width="18.140625" customWidth="1"/>
    <col min="8" max="8" width="42.28515625" customWidth="1"/>
    <col min="9" max="9" width="67.140625" customWidth="1"/>
    <col min="11" max="11" width="3.7109375" customWidth="1"/>
  </cols>
  <sheetData>
    <row r="1" spans="1:11" ht="47.25" customHeight="1" x14ac:dyDescent="0.2">
      <c r="A1" s="510" t="s">
        <v>0</v>
      </c>
      <c r="B1" s="203"/>
      <c r="C1" s="203"/>
      <c r="D1" s="203"/>
      <c r="E1" s="203"/>
      <c r="F1" s="203"/>
      <c r="G1" s="203"/>
      <c r="H1" s="203"/>
      <c r="I1" s="203"/>
      <c r="J1" s="203"/>
      <c r="K1" s="203"/>
    </row>
    <row r="3" spans="1:11" ht="15" x14ac:dyDescent="0.2">
      <c r="B3" s="130"/>
      <c r="C3" s="130"/>
    </row>
    <row r="4" spans="1:11" ht="15" x14ac:dyDescent="0.25">
      <c r="B4" s="3"/>
    </row>
    <row r="6" spans="1:11" ht="24" thickBot="1" x14ac:dyDescent="0.4">
      <c r="B6" s="333" t="s">
        <v>1299</v>
      </c>
      <c r="C6" s="224"/>
      <c r="D6" s="224"/>
      <c r="E6" s="224"/>
      <c r="F6" s="224"/>
      <c r="G6" s="224"/>
      <c r="H6" s="224"/>
      <c r="I6" s="224"/>
    </row>
    <row r="7" spans="1:11" ht="14.1" customHeight="1" x14ac:dyDescent="0.2">
      <c r="B7" s="566" t="s">
        <v>1300</v>
      </c>
      <c r="C7" s="566"/>
      <c r="D7" s="566"/>
      <c r="E7" s="566"/>
      <c r="F7" s="566"/>
      <c r="G7" s="566"/>
      <c r="H7" s="566"/>
      <c r="I7" s="566"/>
    </row>
    <row r="8" spans="1:11" ht="14.1" customHeight="1" x14ac:dyDescent="0.2">
      <c r="B8" s="566"/>
      <c r="C8" s="566"/>
      <c r="D8" s="566"/>
      <c r="E8" s="566"/>
      <c r="F8" s="566"/>
      <c r="G8" s="566"/>
      <c r="H8" s="566"/>
      <c r="I8" s="566"/>
    </row>
    <row r="9" spans="1:11" ht="33.75" customHeight="1" x14ac:dyDescent="0.2">
      <c r="B9" s="566"/>
      <c r="C9" s="566"/>
      <c r="D9" s="566"/>
      <c r="E9" s="566"/>
      <c r="F9" s="566"/>
      <c r="G9" s="566"/>
      <c r="H9" s="566"/>
      <c r="I9" s="566"/>
    </row>
    <row r="10" spans="1:11" ht="14.25" x14ac:dyDescent="0.2">
      <c r="B10" s="21"/>
      <c r="C10" s="21"/>
      <c r="D10" s="21"/>
      <c r="E10" s="21"/>
      <c r="F10" s="21"/>
      <c r="G10" s="21"/>
      <c r="H10" s="21"/>
    </row>
    <row r="11" spans="1:11" ht="31.5" customHeight="1" x14ac:dyDescent="0.2">
      <c r="B11" s="341" t="s">
        <v>835</v>
      </c>
      <c r="C11" s="493" t="s">
        <v>836</v>
      </c>
      <c r="D11" s="493" t="s">
        <v>837</v>
      </c>
      <c r="E11" s="494" t="s">
        <v>838</v>
      </c>
      <c r="F11" s="493" t="s">
        <v>839</v>
      </c>
      <c r="G11" s="341" t="s">
        <v>840</v>
      </c>
      <c r="H11" s="341" t="s">
        <v>841</v>
      </c>
      <c r="I11" s="341" t="s">
        <v>842</v>
      </c>
    </row>
    <row r="12" spans="1:11" ht="30" customHeight="1" x14ac:dyDescent="0.2">
      <c r="B12" s="137" t="s">
        <v>1301</v>
      </c>
      <c r="C12" s="137" t="s">
        <v>1302</v>
      </c>
      <c r="D12" s="138" t="s">
        <v>1303</v>
      </c>
      <c r="E12" s="138">
        <v>14</v>
      </c>
      <c r="F12" s="498" t="s">
        <v>1304</v>
      </c>
      <c r="G12" s="33" t="s">
        <v>879</v>
      </c>
      <c r="H12" s="140"/>
      <c r="I12" s="135"/>
    </row>
    <row r="13" spans="1:11" ht="30" customHeight="1" x14ac:dyDescent="0.2">
      <c r="B13" s="137" t="s">
        <v>1305</v>
      </c>
      <c r="C13" s="137" t="s">
        <v>1302</v>
      </c>
      <c r="D13" s="138" t="s">
        <v>1303</v>
      </c>
      <c r="E13" s="138" t="s">
        <v>1306</v>
      </c>
      <c r="F13" s="498" t="s">
        <v>1307</v>
      </c>
      <c r="G13" s="138" t="s">
        <v>847</v>
      </c>
      <c r="H13" s="137" t="s">
        <v>197</v>
      </c>
      <c r="I13" s="135"/>
    </row>
    <row r="14" spans="1:11" ht="30" customHeight="1" x14ac:dyDescent="0.2">
      <c r="B14" s="137" t="s">
        <v>1308</v>
      </c>
      <c r="C14" s="137" t="s">
        <v>1302</v>
      </c>
      <c r="D14" s="138" t="s">
        <v>1303</v>
      </c>
      <c r="E14" s="138" t="s">
        <v>1309</v>
      </c>
      <c r="F14" s="498" t="s">
        <v>1310</v>
      </c>
      <c r="G14" s="138" t="s">
        <v>847</v>
      </c>
      <c r="H14" s="138" t="s">
        <v>1311</v>
      </c>
      <c r="I14" s="135"/>
    </row>
    <row r="15" spans="1:11" ht="30" customHeight="1" x14ac:dyDescent="0.2">
      <c r="B15" s="137" t="s">
        <v>1312</v>
      </c>
      <c r="C15" s="137" t="s">
        <v>1302</v>
      </c>
      <c r="D15" s="138" t="s">
        <v>1303</v>
      </c>
      <c r="E15" s="138" t="s">
        <v>1313</v>
      </c>
      <c r="F15" s="498" t="s">
        <v>1314</v>
      </c>
      <c r="G15" s="138" t="s">
        <v>847</v>
      </c>
      <c r="H15" s="137" t="s">
        <v>197</v>
      </c>
      <c r="I15" s="135"/>
    </row>
    <row r="16" spans="1:11" ht="99.75" x14ac:dyDescent="0.2">
      <c r="B16" s="137" t="s">
        <v>1315</v>
      </c>
      <c r="C16" s="137" t="s">
        <v>1302</v>
      </c>
      <c r="D16" s="138" t="s">
        <v>1303</v>
      </c>
      <c r="E16" s="138" t="s">
        <v>1316</v>
      </c>
      <c r="F16" s="498" t="s">
        <v>1317</v>
      </c>
      <c r="G16" s="138" t="s">
        <v>847</v>
      </c>
      <c r="H16" s="137" t="s">
        <v>1318</v>
      </c>
      <c r="I16" s="422" t="s">
        <v>1319</v>
      </c>
    </row>
    <row r="17" spans="2:9" ht="42.75" x14ac:dyDescent="0.2">
      <c r="B17" s="137" t="s">
        <v>1320</v>
      </c>
      <c r="C17" s="137" t="s">
        <v>1302</v>
      </c>
      <c r="D17" s="138" t="s">
        <v>1303</v>
      </c>
      <c r="E17" s="138" t="s">
        <v>1321</v>
      </c>
      <c r="F17" s="498" t="s">
        <v>1322</v>
      </c>
      <c r="G17" s="138" t="s">
        <v>847</v>
      </c>
      <c r="H17" s="499" t="s">
        <v>1318</v>
      </c>
      <c r="I17" s="33" t="s">
        <v>1323</v>
      </c>
    </row>
    <row r="18" spans="2:9" ht="42.75" x14ac:dyDescent="0.2">
      <c r="B18" s="137" t="s">
        <v>1324</v>
      </c>
      <c r="C18" s="137" t="s">
        <v>1302</v>
      </c>
      <c r="D18" s="138" t="s">
        <v>1303</v>
      </c>
      <c r="E18" s="138" t="s">
        <v>1325</v>
      </c>
      <c r="F18" s="498" t="s">
        <v>1326</v>
      </c>
      <c r="G18" s="138" t="s">
        <v>847</v>
      </c>
      <c r="H18" s="137" t="s">
        <v>1318</v>
      </c>
      <c r="I18" s="33" t="s">
        <v>1323</v>
      </c>
    </row>
    <row r="19" spans="2:9" ht="42.75" x14ac:dyDescent="0.2">
      <c r="B19" s="137" t="s">
        <v>1327</v>
      </c>
      <c r="C19" s="137" t="s">
        <v>1302</v>
      </c>
      <c r="D19" s="138" t="s">
        <v>1303</v>
      </c>
      <c r="E19" s="138" t="s">
        <v>1328</v>
      </c>
      <c r="F19" s="498" t="s">
        <v>1329</v>
      </c>
      <c r="G19" s="138" t="s">
        <v>847</v>
      </c>
      <c r="H19" s="137" t="s">
        <v>1318</v>
      </c>
      <c r="I19" s="422" t="s">
        <v>1323</v>
      </c>
    </row>
    <row r="20" spans="2:9" ht="42.75" x14ac:dyDescent="0.2">
      <c r="B20" s="137" t="s">
        <v>1330</v>
      </c>
      <c r="C20" s="137" t="s">
        <v>1302</v>
      </c>
      <c r="D20" s="138" t="s">
        <v>1303</v>
      </c>
      <c r="E20" s="138">
        <v>15</v>
      </c>
      <c r="F20" s="498" t="s">
        <v>1331</v>
      </c>
      <c r="G20" s="138" t="s">
        <v>847</v>
      </c>
      <c r="H20" s="137" t="s">
        <v>197</v>
      </c>
      <c r="I20" s="135"/>
    </row>
    <row r="21" spans="2:9" ht="28.5" x14ac:dyDescent="0.2">
      <c r="B21" s="137" t="s">
        <v>1332</v>
      </c>
      <c r="C21" s="137" t="s">
        <v>1302</v>
      </c>
      <c r="D21" s="138" t="s">
        <v>1303</v>
      </c>
      <c r="E21" s="138">
        <v>16</v>
      </c>
      <c r="F21" s="498" t="s">
        <v>1333</v>
      </c>
      <c r="G21" s="138" t="s">
        <v>847</v>
      </c>
      <c r="H21" s="137" t="s">
        <v>197</v>
      </c>
      <c r="I21" s="135"/>
    </row>
    <row r="22" spans="2:9" ht="30" customHeight="1" x14ac:dyDescent="0.2">
      <c r="B22" s="495" t="s">
        <v>1334</v>
      </c>
      <c r="C22" s="495" t="s">
        <v>1302</v>
      </c>
      <c r="D22" s="145" t="s">
        <v>1335</v>
      </c>
      <c r="E22" s="145">
        <v>19</v>
      </c>
      <c r="F22" s="498" t="s">
        <v>1336</v>
      </c>
      <c r="G22" s="145" t="s">
        <v>960</v>
      </c>
      <c r="H22" s="373" t="s">
        <v>692</v>
      </c>
      <c r="I22" s="135"/>
    </row>
    <row r="23" spans="2:9" ht="28.5" x14ac:dyDescent="0.2">
      <c r="B23" s="137" t="s">
        <v>1337</v>
      </c>
      <c r="C23" s="137" t="s">
        <v>1302</v>
      </c>
      <c r="D23" s="138" t="s">
        <v>1335</v>
      </c>
      <c r="E23" s="138">
        <v>19</v>
      </c>
      <c r="F23" s="498" t="s">
        <v>1338</v>
      </c>
      <c r="G23" s="33" t="s">
        <v>879</v>
      </c>
      <c r="H23" s="140" t="s">
        <v>692</v>
      </c>
      <c r="I23" s="135"/>
    </row>
    <row r="24" spans="2:9" ht="30" customHeight="1" x14ac:dyDescent="0.2">
      <c r="B24" s="139" t="s">
        <v>1339</v>
      </c>
      <c r="C24" s="139" t="s">
        <v>1302</v>
      </c>
      <c r="D24" s="141" t="s">
        <v>1335</v>
      </c>
      <c r="E24" s="141" t="s">
        <v>1340</v>
      </c>
      <c r="F24" s="500" t="s">
        <v>1341</v>
      </c>
      <c r="G24" s="141" t="s">
        <v>847</v>
      </c>
      <c r="H24" s="139" t="s">
        <v>197</v>
      </c>
      <c r="I24" s="136"/>
    </row>
    <row r="25" spans="2:9" ht="57" x14ac:dyDescent="0.2">
      <c r="B25" s="137" t="s">
        <v>1342</v>
      </c>
      <c r="C25" s="137" t="s">
        <v>1302</v>
      </c>
      <c r="D25" s="138" t="s">
        <v>1335</v>
      </c>
      <c r="E25" s="138">
        <v>20</v>
      </c>
      <c r="F25" s="498" t="s">
        <v>1343</v>
      </c>
      <c r="G25" s="138" t="s">
        <v>847</v>
      </c>
      <c r="H25" s="138" t="s">
        <v>1344</v>
      </c>
      <c r="I25" s="135"/>
    </row>
    <row r="26" spans="2:9" ht="57" x14ac:dyDescent="0.2">
      <c r="B26" s="137" t="s">
        <v>1345</v>
      </c>
      <c r="C26" s="137" t="s">
        <v>1302</v>
      </c>
      <c r="D26" s="138" t="s">
        <v>1335</v>
      </c>
      <c r="E26" s="138" t="s">
        <v>1346</v>
      </c>
      <c r="F26" s="498" t="s">
        <v>1347</v>
      </c>
      <c r="G26" s="138" t="s">
        <v>847</v>
      </c>
      <c r="H26" s="138" t="s">
        <v>1344</v>
      </c>
      <c r="I26" s="135"/>
    </row>
    <row r="27" spans="2:9" ht="30" customHeight="1" x14ac:dyDescent="0.2">
      <c r="B27" s="137" t="s">
        <v>1348</v>
      </c>
      <c r="C27" s="137" t="s">
        <v>1302</v>
      </c>
      <c r="D27" s="138" t="s">
        <v>1335</v>
      </c>
      <c r="E27" s="138" t="s">
        <v>1349</v>
      </c>
      <c r="F27" s="498" t="s">
        <v>1350</v>
      </c>
      <c r="G27" s="138" t="s">
        <v>847</v>
      </c>
      <c r="H27" s="137" t="s">
        <v>774</v>
      </c>
      <c r="I27" s="33" t="s">
        <v>1351</v>
      </c>
    </row>
    <row r="28" spans="2:9" ht="30" customHeight="1" x14ac:dyDescent="0.2">
      <c r="B28" s="137" t="s">
        <v>1352</v>
      </c>
      <c r="C28" s="137" t="s">
        <v>1302</v>
      </c>
      <c r="D28" s="138" t="s">
        <v>1335</v>
      </c>
      <c r="E28" s="138" t="s">
        <v>1353</v>
      </c>
      <c r="F28" s="498" t="s">
        <v>1354</v>
      </c>
      <c r="G28" s="138" t="s">
        <v>847</v>
      </c>
      <c r="H28" s="137" t="s">
        <v>197</v>
      </c>
      <c r="I28" s="135"/>
    </row>
    <row r="29" spans="2:9" ht="30" customHeight="1" x14ac:dyDescent="0.2">
      <c r="B29" s="137" t="s">
        <v>1355</v>
      </c>
      <c r="C29" s="137" t="s">
        <v>1302</v>
      </c>
      <c r="D29" s="138" t="s">
        <v>1335</v>
      </c>
      <c r="E29" s="138">
        <v>21</v>
      </c>
      <c r="F29" s="498" t="s">
        <v>1356</v>
      </c>
      <c r="G29" s="138" t="s">
        <v>847</v>
      </c>
      <c r="H29" s="138" t="s">
        <v>1357</v>
      </c>
      <c r="I29" s="135"/>
    </row>
    <row r="30" spans="2:9" ht="30" customHeight="1" x14ac:dyDescent="0.2">
      <c r="B30" s="137" t="s">
        <v>1358</v>
      </c>
      <c r="C30" s="137" t="s">
        <v>1302</v>
      </c>
      <c r="D30" s="138" t="s">
        <v>1335</v>
      </c>
      <c r="E30" s="138">
        <v>22</v>
      </c>
      <c r="F30" s="498" t="s">
        <v>1359</v>
      </c>
      <c r="G30" s="33" t="s">
        <v>879</v>
      </c>
      <c r="H30" s="33" t="s">
        <v>1357</v>
      </c>
      <c r="I30" s="135"/>
    </row>
    <row r="31" spans="2:9" ht="30" customHeight="1" x14ac:dyDescent="0.2">
      <c r="B31" s="137" t="s">
        <v>1360</v>
      </c>
      <c r="C31" s="137" t="s">
        <v>1302</v>
      </c>
      <c r="D31" s="138" t="s">
        <v>1335</v>
      </c>
      <c r="E31" s="138">
        <v>23</v>
      </c>
      <c r="F31" s="498" t="s">
        <v>1361</v>
      </c>
      <c r="G31" s="33" t="s">
        <v>879</v>
      </c>
      <c r="H31" s="140" t="s">
        <v>1362</v>
      </c>
      <c r="I31" s="135"/>
    </row>
    <row r="32" spans="2:9" ht="30" customHeight="1" x14ac:dyDescent="0.2">
      <c r="B32" s="137" t="s">
        <v>1363</v>
      </c>
      <c r="C32" s="137" t="s">
        <v>1302</v>
      </c>
      <c r="D32" s="138" t="s">
        <v>1335</v>
      </c>
      <c r="E32" s="138" t="s">
        <v>1364</v>
      </c>
      <c r="F32" s="498" t="s">
        <v>1365</v>
      </c>
      <c r="G32" s="33" t="s">
        <v>879</v>
      </c>
      <c r="H32" s="140" t="s">
        <v>692</v>
      </c>
      <c r="I32" s="135"/>
    </row>
    <row r="33" spans="2:9" ht="30" customHeight="1" x14ac:dyDescent="0.2">
      <c r="B33" s="137" t="s">
        <v>1366</v>
      </c>
      <c r="C33" s="137" t="s">
        <v>1302</v>
      </c>
      <c r="D33" s="138" t="s">
        <v>1335</v>
      </c>
      <c r="E33" s="138" t="s">
        <v>1367</v>
      </c>
      <c r="F33" s="498" t="s">
        <v>1368</v>
      </c>
      <c r="G33" s="33" t="s">
        <v>879</v>
      </c>
      <c r="H33" s="140" t="s">
        <v>197</v>
      </c>
      <c r="I33" s="135"/>
    </row>
    <row r="34" spans="2:9" ht="30" customHeight="1" x14ac:dyDescent="0.2">
      <c r="B34" s="137" t="s">
        <v>1369</v>
      </c>
      <c r="C34" s="137" t="s">
        <v>1302</v>
      </c>
      <c r="D34" s="138" t="s">
        <v>1335</v>
      </c>
      <c r="E34" s="138" t="s">
        <v>1370</v>
      </c>
      <c r="F34" s="498" t="s">
        <v>1371</v>
      </c>
      <c r="G34" s="138" t="s">
        <v>847</v>
      </c>
      <c r="H34" s="137" t="s">
        <v>197</v>
      </c>
      <c r="I34" s="135"/>
    </row>
    <row r="35" spans="2:9" ht="46.5" customHeight="1" x14ac:dyDescent="0.2">
      <c r="B35" s="137" t="s">
        <v>1372</v>
      </c>
      <c r="C35" s="137" t="s">
        <v>1302</v>
      </c>
      <c r="D35" s="138" t="s">
        <v>1335</v>
      </c>
      <c r="E35" s="138" t="s">
        <v>1373</v>
      </c>
      <c r="F35" s="498" t="s">
        <v>1374</v>
      </c>
      <c r="G35" s="138" t="s">
        <v>847</v>
      </c>
      <c r="H35" s="137" t="s">
        <v>197</v>
      </c>
      <c r="I35" s="135"/>
    </row>
    <row r="36" spans="2:9" ht="30" customHeight="1" x14ac:dyDescent="0.2">
      <c r="B36" s="504" t="s">
        <v>1375</v>
      </c>
      <c r="C36" s="504" t="s">
        <v>1302</v>
      </c>
      <c r="D36" s="505" t="s">
        <v>1335</v>
      </c>
      <c r="E36" s="505" t="s">
        <v>1376</v>
      </c>
      <c r="F36" s="506" t="s">
        <v>1377</v>
      </c>
      <c r="G36" s="505" t="s">
        <v>847</v>
      </c>
      <c r="H36" s="504" t="s">
        <v>197</v>
      </c>
      <c r="I36" s="507"/>
    </row>
    <row r="37" spans="2:9" ht="30" customHeight="1" x14ac:dyDescent="0.2">
      <c r="B37" s="504" t="s">
        <v>1378</v>
      </c>
      <c r="C37" s="504" t="s">
        <v>1302</v>
      </c>
      <c r="D37" s="505" t="s">
        <v>1335</v>
      </c>
      <c r="E37" s="505" t="s">
        <v>1379</v>
      </c>
      <c r="F37" s="506" t="s">
        <v>1380</v>
      </c>
      <c r="G37" s="497" t="s">
        <v>879</v>
      </c>
      <c r="H37" s="496" t="s">
        <v>197</v>
      </c>
      <c r="I37" s="507"/>
    </row>
    <row r="38" spans="2:9" ht="47.25" customHeight="1" x14ac:dyDescent="0.2">
      <c r="B38" s="504" t="s">
        <v>1381</v>
      </c>
      <c r="C38" s="504" t="s">
        <v>1302</v>
      </c>
      <c r="D38" s="505" t="s">
        <v>1335</v>
      </c>
      <c r="E38" s="505" t="s">
        <v>1382</v>
      </c>
      <c r="F38" s="506" t="s">
        <v>1383</v>
      </c>
      <c r="G38" s="497" t="s">
        <v>879</v>
      </c>
      <c r="H38" s="496" t="s">
        <v>197</v>
      </c>
      <c r="I38" s="507"/>
    </row>
    <row r="39" spans="2:9" ht="30" customHeight="1" x14ac:dyDescent="0.2">
      <c r="B39" s="504" t="s">
        <v>1384</v>
      </c>
      <c r="C39" s="504" t="s">
        <v>1302</v>
      </c>
      <c r="D39" s="505" t="s">
        <v>1335</v>
      </c>
      <c r="E39" s="505" t="s">
        <v>1385</v>
      </c>
      <c r="F39" s="506" t="s">
        <v>1386</v>
      </c>
      <c r="G39" s="497" t="s">
        <v>879</v>
      </c>
      <c r="H39" s="496" t="s">
        <v>197</v>
      </c>
      <c r="I39" s="507"/>
    </row>
    <row r="40" spans="2:9" ht="30" customHeight="1" x14ac:dyDescent="0.2">
      <c r="B40" s="504" t="s">
        <v>1387</v>
      </c>
      <c r="C40" s="504" t="s">
        <v>1302</v>
      </c>
      <c r="D40" s="505" t="s">
        <v>1335</v>
      </c>
      <c r="E40" s="505" t="s">
        <v>1388</v>
      </c>
      <c r="F40" s="506" t="s">
        <v>1389</v>
      </c>
      <c r="G40" s="497" t="s">
        <v>879</v>
      </c>
      <c r="H40" s="496" t="s">
        <v>197</v>
      </c>
      <c r="I40" s="507"/>
    </row>
    <row r="41" spans="2:9" ht="30" customHeight="1" x14ac:dyDescent="0.2">
      <c r="B41" s="504" t="s">
        <v>1390</v>
      </c>
      <c r="C41" s="504" t="s">
        <v>1302</v>
      </c>
      <c r="D41" s="505" t="s">
        <v>1335</v>
      </c>
      <c r="E41" s="505" t="s">
        <v>1391</v>
      </c>
      <c r="F41" s="506" t="s">
        <v>1392</v>
      </c>
      <c r="G41" s="497" t="s">
        <v>879</v>
      </c>
      <c r="H41" s="496" t="s">
        <v>197</v>
      </c>
      <c r="I41" s="507"/>
    </row>
    <row r="42" spans="2:9" ht="30" customHeight="1" x14ac:dyDescent="0.2">
      <c r="B42" s="504" t="s">
        <v>1393</v>
      </c>
      <c r="C42" s="504" t="s">
        <v>1302</v>
      </c>
      <c r="D42" s="505" t="s">
        <v>1335</v>
      </c>
      <c r="E42" s="505" t="s">
        <v>1394</v>
      </c>
      <c r="F42" s="506" t="s">
        <v>1395</v>
      </c>
      <c r="G42" s="497" t="s">
        <v>879</v>
      </c>
      <c r="H42" s="496" t="s">
        <v>197</v>
      </c>
      <c r="I42" s="507"/>
    </row>
    <row r="43" spans="2:9" ht="45.75" customHeight="1" x14ac:dyDescent="0.2">
      <c r="B43" s="504" t="s">
        <v>1396</v>
      </c>
      <c r="C43" s="504" t="s">
        <v>1302</v>
      </c>
      <c r="D43" s="505" t="s">
        <v>1335</v>
      </c>
      <c r="E43" s="505" t="s">
        <v>1397</v>
      </c>
      <c r="F43" s="506" t="s">
        <v>1398</v>
      </c>
      <c r="G43" s="497" t="s">
        <v>879</v>
      </c>
      <c r="H43" s="496" t="s">
        <v>692</v>
      </c>
      <c r="I43" s="507"/>
    </row>
    <row r="44" spans="2:9" ht="30" customHeight="1" x14ac:dyDescent="0.2">
      <c r="B44" s="504" t="s">
        <v>1399</v>
      </c>
      <c r="C44" s="504" t="s">
        <v>1302</v>
      </c>
      <c r="D44" s="505" t="s">
        <v>1335</v>
      </c>
      <c r="E44" s="505" t="s">
        <v>1400</v>
      </c>
      <c r="F44" s="506" t="s">
        <v>1401</v>
      </c>
      <c r="G44" s="497" t="s">
        <v>879</v>
      </c>
      <c r="H44" s="496" t="s">
        <v>1402</v>
      </c>
      <c r="I44" s="507"/>
    </row>
    <row r="45" spans="2:9" ht="30" customHeight="1" x14ac:dyDescent="0.2">
      <c r="B45" s="495" t="s">
        <v>1403</v>
      </c>
      <c r="C45" s="495" t="s">
        <v>966</v>
      </c>
      <c r="D45" s="495"/>
      <c r="E45" s="495">
        <v>62</v>
      </c>
      <c r="F45" s="498" t="s">
        <v>967</v>
      </c>
      <c r="G45" s="33"/>
      <c r="H45" s="140" t="s">
        <v>138</v>
      </c>
      <c r="I45" s="135"/>
    </row>
    <row r="46" spans="2:9" ht="30" customHeight="1" x14ac:dyDescent="0.2">
      <c r="B46" s="137" t="s">
        <v>1404</v>
      </c>
      <c r="C46" s="137" t="s">
        <v>1302</v>
      </c>
      <c r="D46" s="138" t="s">
        <v>1405</v>
      </c>
      <c r="E46" s="138">
        <v>27</v>
      </c>
      <c r="F46" s="498" t="s">
        <v>1406</v>
      </c>
      <c r="G46" s="138" t="s">
        <v>847</v>
      </c>
      <c r="H46" s="137" t="s">
        <v>197</v>
      </c>
      <c r="I46" s="135"/>
    </row>
    <row r="47" spans="2:9" ht="30" customHeight="1" x14ac:dyDescent="0.2">
      <c r="B47" s="504" t="s">
        <v>1407</v>
      </c>
      <c r="C47" s="504" t="s">
        <v>1302</v>
      </c>
      <c r="D47" s="505" t="s">
        <v>1405</v>
      </c>
      <c r="E47" s="505" t="s">
        <v>1011</v>
      </c>
      <c r="F47" s="506" t="s">
        <v>1408</v>
      </c>
      <c r="G47" s="505" t="s">
        <v>847</v>
      </c>
      <c r="H47" s="504" t="s">
        <v>197</v>
      </c>
      <c r="I47" s="507"/>
    </row>
    <row r="48" spans="2:9" ht="30" customHeight="1" x14ac:dyDescent="0.2">
      <c r="B48" s="504" t="s">
        <v>1409</v>
      </c>
      <c r="C48" s="504" t="s">
        <v>1302</v>
      </c>
      <c r="D48" s="505" t="s">
        <v>1405</v>
      </c>
      <c r="E48" s="505" t="s">
        <v>1014</v>
      </c>
      <c r="F48" s="506" t="s">
        <v>1410</v>
      </c>
      <c r="G48" s="505" t="s">
        <v>847</v>
      </c>
      <c r="H48" s="504" t="s">
        <v>197</v>
      </c>
      <c r="I48" s="507"/>
    </row>
    <row r="49" spans="2:9" ht="30" customHeight="1" x14ac:dyDescent="0.2">
      <c r="B49" s="504" t="s">
        <v>1411</v>
      </c>
      <c r="C49" s="504" t="s">
        <v>1302</v>
      </c>
      <c r="D49" s="505" t="s">
        <v>1405</v>
      </c>
      <c r="E49" s="505" t="s">
        <v>1412</v>
      </c>
      <c r="F49" s="506" t="s">
        <v>1413</v>
      </c>
      <c r="G49" s="505" t="s">
        <v>847</v>
      </c>
      <c r="H49" s="504" t="s">
        <v>197</v>
      </c>
      <c r="I49" s="507"/>
    </row>
    <row r="50" spans="2:9" ht="30" customHeight="1" x14ac:dyDescent="0.2">
      <c r="B50" s="504" t="s">
        <v>1414</v>
      </c>
      <c r="C50" s="504" t="s">
        <v>1302</v>
      </c>
      <c r="D50" s="505" t="s">
        <v>1405</v>
      </c>
      <c r="E50" s="505" t="s">
        <v>1415</v>
      </c>
      <c r="F50" s="506" t="s">
        <v>1416</v>
      </c>
      <c r="G50" s="505" t="s">
        <v>847</v>
      </c>
      <c r="H50" s="504" t="s">
        <v>197</v>
      </c>
      <c r="I50" s="507"/>
    </row>
    <row r="51" spans="2:9" ht="57" x14ac:dyDescent="0.2">
      <c r="B51" s="504" t="s">
        <v>1417</v>
      </c>
      <c r="C51" s="504" t="s">
        <v>1302</v>
      </c>
      <c r="D51" s="505" t="s">
        <v>1405</v>
      </c>
      <c r="E51" s="505" t="s">
        <v>1418</v>
      </c>
      <c r="F51" s="506" t="s">
        <v>1419</v>
      </c>
      <c r="G51" s="505" t="s">
        <v>847</v>
      </c>
      <c r="H51" s="505" t="s">
        <v>1344</v>
      </c>
      <c r="I51" s="507"/>
    </row>
    <row r="52" spans="2:9" ht="30" customHeight="1" x14ac:dyDescent="0.2">
      <c r="B52" s="137" t="s">
        <v>1420</v>
      </c>
      <c r="C52" s="137" t="s">
        <v>1302</v>
      </c>
      <c r="D52" s="138" t="s">
        <v>1421</v>
      </c>
      <c r="E52" s="138" t="s">
        <v>1422</v>
      </c>
      <c r="F52" s="498" t="s">
        <v>1423</v>
      </c>
      <c r="G52" s="138" t="s">
        <v>847</v>
      </c>
      <c r="H52" s="137" t="s">
        <v>197</v>
      </c>
      <c r="I52" s="135"/>
    </row>
    <row r="53" spans="2:9" ht="30" customHeight="1" x14ac:dyDescent="0.2">
      <c r="B53" s="137" t="s">
        <v>1424</v>
      </c>
      <c r="C53" s="137" t="s">
        <v>1302</v>
      </c>
      <c r="D53" s="138" t="s">
        <v>1421</v>
      </c>
      <c r="E53" s="138" t="s">
        <v>1425</v>
      </c>
      <c r="F53" s="498" t="s">
        <v>1426</v>
      </c>
      <c r="G53" s="138" t="s">
        <v>847</v>
      </c>
      <c r="H53" s="137" t="s">
        <v>692</v>
      </c>
      <c r="I53" s="135"/>
    </row>
    <row r="54" spans="2:9" ht="30" customHeight="1" x14ac:dyDescent="0.2">
      <c r="B54" s="504" t="s">
        <v>1427</v>
      </c>
      <c r="C54" s="504" t="s">
        <v>1302</v>
      </c>
      <c r="D54" s="505" t="s">
        <v>1421</v>
      </c>
      <c r="E54" s="505" t="s">
        <v>1428</v>
      </c>
      <c r="F54" s="506" t="s">
        <v>1429</v>
      </c>
      <c r="G54" s="497" t="s">
        <v>879</v>
      </c>
      <c r="H54" s="496" t="s">
        <v>1430</v>
      </c>
      <c r="I54" s="507"/>
    </row>
    <row r="55" spans="2:9" ht="30" customHeight="1" x14ac:dyDescent="0.2">
      <c r="B55" s="504" t="s">
        <v>1431</v>
      </c>
      <c r="C55" s="504" t="s">
        <v>1302</v>
      </c>
      <c r="D55" s="505" t="s">
        <v>1421</v>
      </c>
      <c r="E55" s="505" t="s">
        <v>1432</v>
      </c>
      <c r="F55" s="506" t="s">
        <v>1433</v>
      </c>
      <c r="G55" s="505" t="s">
        <v>847</v>
      </c>
      <c r="H55" s="504" t="s">
        <v>1430</v>
      </c>
      <c r="I55" s="507"/>
    </row>
    <row r="56" spans="2:9" ht="30" customHeight="1" x14ac:dyDescent="0.2">
      <c r="B56" s="137" t="s">
        <v>1434</v>
      </c>
      <c r="C56" s="137" t="s">
        <v>1302</v>
      </c>
      <c r="D56" s="138" t="s">
        <v>1421</v>
      </c>
      <c r="E56" s="138" t="s">
        <v>1435</v>
      </c>
      <c r="F56" s="498" t="s">
        <v>1436</v>
      </c>
      <c r="G56" s="33" t="s">
        <v>879</v>
      </c>
      <c r="H56" s="140" t="s">
        <v>1430</v>
      </c>
      <c r="I56" s="135"/>
    </row>
    <row r="57" spans="2:9" ht="30" customHeight="1" x14ac:dyDescent="0.2">
      <c r="B57" s="137" t="s">
        <v>1437</v>
      </c>
      <c r="C57" s="137" t="s">
        <v>1302</v>
      </c>
      <c r="D57" s="138" t="s">
        <v>1421</v>
      </c>
      <c r="E57" s="138" t="s">
        <v>1438</v>
      </c>
      <c r="F57" s="498" t="s">
        <v>1439</v>
      </c>
      <c r="G57" s="138" t="s">
        <v>847</v>
      </c>
      <c r="H57" s="137" t="s">
        <v>1430</v>
      </c>
      <c r="I57" s="135"/>
    </row>
    <row r="58" spans="2:9" ht="30" customHeight="1" x14ac:dyDescent="0.2">
      <c r="B58" s="137" t="s">
        <v>1440</v>
      </c>
      <c r="C58" s="137" t="s">
        <v>1302</v>
      </c>
      <c r="D58" s="138" t="s">
        <v>1421</v>
      </c>
      <c r="E58" s="138" t="s">
        <v>1441</v>
      </c>
      <c r="F58" s="498" t="s">
        <v>1442</v>
      </c>
      <c r="G58" s="138" t="s">
        <v>847</v>
      </c>
      <c r="H58" s="137" t="s">
        <v>197</v>
      </c>
      <c r="I58" s="135"/>
    </row>
    <row r="59" spans="2:9" ht="30" customHeight="1" x14ac:dyDescent="0.2">
      <c r="B59" s="137" t="s">
        <v>1443</v>
      </c>
      <c r="C59" s="137" t="s">
        <v>1302</v>
      </c>
      <c r="D59" s="138" t="s">
        <v>1421</v>
      </c>
      <c r="E59" s="138">
        <v>33</v>
      </c>
      <c r="F59" s="498" t="s">
        <v>1444</v>
      </c>
      <c r="G59" s="138" t="s">
        <v>847</v>
      </c>
      <c r="H59" s="137" t="s">
        <v>197</v>
      </c>
      <c r="I59" s="135"/>
    </row>
    <row r="60" spans="2:9" ht="30" customHeight="1" x14ac:dyDescent="0.2">
      <c r="B60" s="495" t="s">
        <v>1445</v>
      </c>
      <c r="C60" s="495" t="s">
        <v>1302</v>
      </c>
      <c r="D60" s="501" t="s">
        <v>1446</v>
      </c>
      <c r="E60" s="145">
        <v>37</v>
      </c>
      <c r="F60" s="498" t="s">
        <v>1447</v>
      </c>
      <c r="G60" s="145" t="s">
        <v>971</v>
      </c>
      <c r="H60" s="33" t="s">
        <v>774</v>
      </c>
      <c r="I60" s="135"/>
    </row>
    <row r="61" spans="2:9" ht="30" customHeight="1" x14ac:dyDescent="0.2">
      <c r="B61" s="137" t="s">
        <v>1448</v>
      </c>
      <c r="C61" s="137" t="s">
        <v>1302</v>
      </c>
      <c r="D61" s="502" t="s">
        <v>1446</v>
      </c>
      <c r="E61" s="138" t="s">
        <v>1449</v>
      </c>
      <c r="F61" s="498" t="s">
        <v>1450</v>
      </c>
      <c r="G61" s="138" t="s">
        <v>847</v>
      </c>
      <c r="H61" s="33" t="s">
        <v>774</v>
      </c>
      <c r="I61" s="135"/>
    </row>
    <row r="62" spans="2:9" ht="30" customHeight="1" x14ac:dyDescent="0.2">
      <c r="B62" s="137" t="s">
        <v>1451</v>
      </c>
      <c r="C62" s="137" t="s">
        <v>1302</v>
      </c>
      <c r="D62" s="502" t="s">
        <v>1446</v>
      </c>
      <c r="E62" s="138" t="s">
        <v>1452</v>
      </c>
      <c r="F62" s="498" t="s">
        <v>1453</v>
      </c>
      <c r="G62" s="138" t="s">
        <v>847</v>
      </c>
      <c r="H62" s="137" t="s">
        <v>197</v>
      </c>
      <c r="I62" s="135"/>
    </row>
    <row r="63" spans="2:9" ht="30" customHeight="1" x14ac:dyDescent="0.2">
      <c r="B63" s="137" t="s">
        <v>1454</v>
      </c>
      <c r="C63" s="137" t="s">
        <v>1302</v>
      </c>
      <c r="D63" s="502" t="s">
        <v>1446</v>
      </c>
      <c r="E63" s="138" t="s">
        <v>1455</v>
      </c>
      <c r="F63" s="498" t="s">
        <v>1456</v>
      </c>
      <c r="G63" s="138" t="s">
        <v>847</v>
      </c>
      <c r="H63" s="137" t="s">
        <v>774</v>
      </c>
      <c r="I63" s="135"/>
    </row>
    <row r="64" spans="2:9" ht="30" customHeight="1" x14ac:dyDescent="0.2">
      <c r="B64" s="137" t="s">
        <v>1457</v>
      </c>
      <c r="C64" s="137" t="s">
        <v>1302</v>
      </c>
      <c r="D64" s="502" t="s">
        <v>1446</v>
      </c>
      <c r="E64" s="138" t="s">
        <v>1458</v>
      </c>
      <c r="F64" s="498" t="s">
        <v>1459</v>
      </c>
      <c r="G64" s="138" t="s">
        <v>847</v>
      </c>
      <c r="H64" s="137" t="s">
        <v>197</v>
      </c>
      <c r="I64" s="135"/>
    </row>
    <row r="65" spans="2:9" ht="30" customHeight="1" x14ac:dyDescent="0.2">
      <c r="B65" s="137" t="s">
        <v>1460</v>
      </c>
      <c r="C65" s="137" t="s">
        <v>1302</v>
      </c>
      <c r="D65" s="502" t="s">
        <v>1446</v>
      </c>
      <c r="E65" s="138">
        <v>39</v>
      </c>
      <c r="F65" s="498" t="s">
        <v>1461</v>
      </c>
      <c r="G65" s="138" t="s">
        <v>847</v>
      </c>
      <c r="H65" s="137" t="s">
        <v>197</v>
      </c>
      <c r="I65" s="135"/>
    </row>
    <row r="66" spans="2:9" ht="30" customHeight="1" x14ac:dyDescent="0.2">
      <c r="B66" s="137" t="s">
        <v>1462</v>
      </c>
      <c r="C66" s="137" t="s">
        <v>1302</v>
      </c>
      <c r="D66" s="502" t="s">
        <v>1446</v>
      </c>
      <c r="E66" s="138" t="s">
        <v>1463</v>
      </c>
      <c r="F66" s="498" t="s">
        <v>1464</v>
      </c>
      <c r="G66" s="138" t="s">
        <v>847</v>
      </c>
      <c r="H66" s="137" t="s">
        <v>197</v>
      </c>
      <c r="I66" s="135"/>
    </row>
    <row r="67" spans="2:9" ht="30" customHeight="1" x14ac:dyDescent="0.2">
      <c r="B67" s="137" t="s">
        <v>1465</v>
      </c>
      <c r="C67" s="137" t="s">
        <v>1302</v>
      </c>
      <c r="D67" s="502" t="s">
        <v>1446</v>
      </c>
      <c r="E67" s="138" t="s">
        <v>1466</v>
      </c>
      <c r="F67" s="498" t="s">
        <v>1467</v>
      </c>
      <c r="G67" s="138" t="s">
        <v>847</v>
      </c>
      <c r="H67" s="137" t="s">
        <v>197</v>
      </c>
      <c r="I67" s="135"/>
    </row>
    <row r="68" spans="2:9" ht="30" customHeight="1" x14ac:dyDescent="0.2">
      <c r="B68" s="137" t="s">
        <v>1468</v>
      </c>
      <c r="C68" s="137" t="s">
        <v>1302</v>
      </c>
      <c r="D68" s="502" t="s">
        <v>1446</v>
      </c>
      <c r="E68" s="137">
        <v>41</v>
      </c>
      <c r="F68" s="498" t="s">
        <v>1469</v>
      </c>
      <c r="G68" s="138" t="s">
        <v>847</v>
      </c>
      <c r="H68" s="137" t="s">
        <v>197</v>
      </c>
      <c r="I68" s="135"/>
    </row>
    <row r="69" spans="2:9" ht="30" customHeight="1" x14ac:dyDescent="0.2">
      <c r="B69" s="137" t="s">
        <v>1470</v>
      </c>
      <c r="C69" s="137" t="s">
        <v>1302</v>
      </c>
      <c r="D69" s="502" t="s">
        <v>1446</v>
      </c>
      <c r="E69" s="138">
        <v>43</v>
      </c>
      <c r="F69" s="498" t="s">
        <v>1471</v>
      </c>
      <c r="G69" s="138" t="s">
        <v>847</v>
      </c>
      <c r="H69" s="137" t="s">
        <v>197</v>
      </c>
      <c r="I69" s="135"/>
    </row>
    <row r="70" spans="2:9" ht="30" customHeight="1" x14ac:dyDescent="0.2">
      <c r="B70" s="504" t="s">
        <v>1472</v>
      </c>
      <c r="C70" s="504" t="s">
        <v>1302</v>
      </c>
      <c r="D70" s="508" t="s">
        <v>1446</v>
      </c>
      <c r="E70" s="505" t="s">
        <v>1473</v>
      </c>
      <c r="F70" s="506" t="s">
        <v>1474</v>
      </c>
      <c r="G70" s="505" t="s">
        <v>847</v>
      </c>
      <c r="H70" s="504" t="s">
        <v>774</v>
      </c>
      <c r="I70" s="507"/>
    </row>
    <row r="71" spans="2:9" ht="30" customHeight="1" x14ac:dyDescent="0.2">
      <c r="B71" s="504" t="s">
        <v>1475</v>
      </c>
      <c r="C71" s="504" t="s">
        <v>1302</v>
      </c>
      <c r="D71" s="508" t="s">
        <v>1446</v>
      </c>
      <c r="E71" s="505" t="s">
        <v>1476</v>
      </c>
      <c r="F71" s="506" t="s">
        <v>1477</v>
      </c>
      <c r="G71" s="505" t="s">
        <v>847</v>
      </c>
      <c r="H71" s="504" t="s">
        <v>774</v>
      </c>
      <c r="I71" s="507"/>
    </row>
    <row r="72" spans="2:9" ht="30" customHeight="1" x14ac:dyDescent="0.2">
      <c r="B72" s="504" t="s">
        <v>1478</v>
      </c>
      <c r="C72" s="504" t="s">
        <v>1302</v>
      </c>
      <c r="D72" s="508" t="s">
        <v>1446</v>
      </c>
      <c r="E72" s="505" t="s">
        <v>1479</v>
      </c>
      <c r="F72" s="506" t="s">
        <v>1480</v>
      </c>
      <c r="G72" s="505" t="s">
        <v>847</v>
      </c>
      <c r="H72" s="504" t="s">
        <v>774</v>
      </c>
      <c r="I72" s="507"/>
    </row>
    <row r="73" spans="2:9" ht="30" customHeight="1" x14ac:dyDescent="0.2">
      <c r="B73" s="504" t="s">
        <v>1481</v>
      </c>
      <c r="C73" s="504" t="s">
        <v>1302</v>
      </c>
      <c r="D73" s="508" t="s">
        <v>1446</v>
      </c>
      <c r="E73" s="505" t="s">
        <v>1482</v>
      </c>
      <c r="F73" s="506" t="s">
        <v>1483</v>
      </c>
      <c r="G73" s="505" t="s">
        <v>847</v>
      </c>
      <c r="H73" s="504" t="s">
        <v>774</v>
      </c>
      <c r="I73" s="507"/>
    </row>
    <row r="74" spans="2:9" ht="30" customHeight="1" x14ac:dyDescent="0.2">
      <c r="B74" s="504" t="s">
        <v>1484</v>
      </c>
      <c r="C74" s="504" t="s">
        <v>1302</v>
      </c>
      <c r="D74" s="508" t="s">
        <v>1446</v>
      </c>
      <c r="E74" s="505" t="s">
        <v>1485</v>
      </c>
      <c r="F74" s="506" t="s">
        <v>1486</v>
      </c>
      <c r="G74" s="505" t="s">
        <v>847</v>
      </c>
      <c r="H74" s="504" t="s">
        <v>197</v>
      </c>
      <c r="I74" s="507"/>
    </row>
    <row r="75" spans="2:9" ht="30" customHeight="1" x14ac:dyDescent="0.2">
      <c r="B75" s="504" t="s">
        <v>1487</v>
      </c>
      <c r="C75" s="504" t="s">
        <v>1302</v>
      </c>
      <c r="D75" s="508" t="s">
        <v>1446</v>
      </c>
      <c r="E75" s="505" t="s">
        <v>1488</v>
      </c>
      <c r="F75" s="506" t="s">
        <v>1489</v>
      </c>
      <c r="G75" s="505" t="s">
        <v>847</v>
      </c>
      <c r="H75" s="504" t="s">
        <v>197</v>
      </c>
      <c r="I75" s="507"/>
    </row>
    <row r="76" spans="2:9" ht="50.25" customHeight="1" x14ac:dyDescent="0.2">
      <c r="B76" s="504" t="s">
        <v>1490</v>
      </c>
      <c r="C76" s="504" t="s">
        <v>1302</v>
      </c>
      <c r="D76" s="508" t="s">
        <v>1446</v>
      </c>
      <c r="E76" s="505" t="s">
        <v>1491</v>
      </c>
      <c r="F76" s="506" t="s">
        <v>1492</v>
      </c>
      <c r="G76" s="505" t="s">
        <v>847</v>
      </c>
      <c r="H76" s="504" t="s">
        <v>197</v>
      </c>
      <c r="I76" s="507"/>
    </row>
    <row r="77" spans="2:9" ht="30" customHeight="1" x14ac:dyDescent="0.2">
      <c r="B77" s="504" t="s">
        <v>1493</v>
      </c>
      <c r="C77" s="504" t="s">
        <v>1302</v>
      </c>
      <c r="D77" s="508" t="s">
        <v>1446</v>
      </c>
      <c r="E77" s="505" t="s">
        <v>1494</v>
      </c>
      <c r="F77" s="506" t="s">
        <v>1495</v>
      </c>
      <c r="G77" s="505" t="s">
        <v>847</v>
      </c>
      <c r="H77" s="504" t="s">
        <v>774</v>
      </c>
      <c r="I77" s="507"/>
    </row>
    <row r="78" spans="2:9" ht="30" customHeight="1" x14ac:dyDescent="0.2">
      <c r="B78" s="504" t="s">
        <v>1496</v>
      </c>
      <c r="C78" s="504" t="s">
        <v>1302</v>
      </c>
      <c r="D78" s="508" t="s">
        <v>1446</v>
      </c>
      <c r="E78" s="505" t="s">
        <v>1064</v>
      </c>
      <c r="F78" s="506" t="s">
        <v>1497</v>
      </c>
      <c r="G78" s="497" t="s">
        <v>879</v>
      </c>
      <c r="H78" s="496" t="s">
        <v>774</v>
      </c>
      <c r="I78" s="507"/>
    </row>
    <row r="79" spans="2:9" ht="30" customHeight="1" x14ac:dyDescent="0.2">
      <c r="B79" s="504" t="s">
        <v>1498</v>
      </c>
      <c r="C79" s="504" t="s">
        <v>1302</v>
      </c>
      <c r="D79" s="508" t="s">
        <v>1446</v>
      </c>
      <c r="E79" s="505" t="s">
        <v>1499</v>
      </c>
      <c r="F79" s="506" t="s">
        <v>1500</v>
      </c>
      <c r="G79" s="505" t="s">
        <v>847</v>
      </c>
      <c r="H79" s="504" t="s">
        <v>197</v>
      </c>
      <c r="I79" s="507"/>
    </row>
    <row r="80" spans="2:9" ht="30" customHeight="1" x14ac:dyDescent="0.2">
      <c r="B80" s="495" t="s">
        <v>1501</v>
      </c>
      <c r="C80" s="495" t="s">
        <v>966</v>
      </c>
      <c r="D80" s="495"/>
      <c r="E80" s="495">
        <v>62</v>
      </c>
      <c r="F80" s="498" t="s">
        <v>1502</v>
      </c>
      <c r="G80" s="138"/>
      <c r="H80" s="137" t="s">
        <v>138</v>
      </c>
      <c r="I80" s="135"/>
    </row>
    <row r="81" spans="2:9" ht="30" customHeight="1" x14ac:dyDescent="0.2">
      <c r="B81" s="495" t="s">
        <v>1503</v>
      </c>
      <c r="C81" s="495" t="s">
        <v>1302</v>
      </c>
      <c r="D81" s="145" t="s">
        <v>1504</v>
      </c>
      <c r="E81" s="145">
        <v>46</v>
      </c>
      <c r="F81" s="498" t="s">
        <v>1505</v>
      </c>
      <c r="G81" s="145" t="s">
        <v>1001</v>
      </c>
      <c r="H81" s="503" t="s">
        <v>1506</v>
      </c>
      <c r="I81" s="135"/>
    </row>
    <row r="82" spans="2:9" ht="30" customHeight="1" x14ac:dyDescent="0.2">
      <c r="B82" s="137" t="s">
        <v>1507</v>
      </c>
      <c r="C82" s="137" t="s">
        <v>1302</v>
      </c>
      <c r="D82" s="138" t="s">
        <v>1504</v>
      </c>
      <c r="E82" s="138" t="s">
        <v>1508</v>
      </c>
      <c r="F82" s="498" t="s">
        <v>1509</v>
      </c>
      <c r="G82" s="138" t="s">
        <v>847</v>
      </c>
      <c r="H82" s="137" t="s">
        <v>197</v>
      </c>
      <c r="I82" s="135"/>
    </row>
    <row r="83" spans="2:9" ht="30" customHeight="1" x14ac:dyDescent="0.2">
      <c r="B83" s="137" t="s">
        <v>1510</v>
      </c>
      <c r="C83" s="137" t="s">
        <v>1302</v>
      </c>
      <c r="D83" s="138" t="s">
        <v>1504</v>
      </c>
      <c r="E83" s="138" t="s">
        <v>1511</v>
      </c>
      <c r="F83" s="498" t="s">
        <v>1512</v>
      </c>
      <c r="G83" s="138" t="s">
        <v>847</v>
      </c>
      <c r="H83" s="137" t="s">
        <v>197</v>
      </c>
      <c r="I83" s="135"/>
    </row>
    <row r="84" spans="2:9" ht="30" customHeight="1" x14ac:dyDescent="0.2">
      <c r="B84" s="137" t="s">
        <v>1513</v>
      </c>
      <c r="C84" s="137" t="s">
        <v>1302</v>
      </c>
      <c r="D84" s="138" t="s">
        <v>1504</v>
      </c>
      <c r="E84" s="138" t="s">
        <v>1514</v>
      </c>
      <c r="F84" s="498" t="s">
        <v>1515</v>
      </c>
      <c r="G84" s="138" t="s">
        <v>847</v>
      </c>
      <c r="H84" s="137" t="s">
        <v>197</v>
      </c>
      <c r="I84" s="135"/>
    </row>
    <row r="85" spans="2:9" ht="30" customHeight="1" x14ac:dyDescent="0.2">
      <c r="B85" s="504" t="s">
        <v>1516</v>
      </c>
      <c r="C85" s="504" t="s">
        <v>1302</v>
      </c>
      <c r="D85" s="505" t="s">
        <v>1504</v>
      </c>
      <c r="E85" s="505" t="s">
        <v>1517</v>
      </c>
      <c r="F85" s="506" t="s">
        <v>1518</v>
      </c>
      <c r="G85" s="505" t="s">
        <v>847</v>
      </c>
      <c r="H85" s="504" t="s">
        <v>1506</v>
      </c>
      <c r="I85" s="507"/>
    </row>
    <row r="86" spans="2:9" ht="30" customHeight="1" x14ac:dyDescent="0.2">
      <c r="B86" s="504" t="s">
        <v>1519</v>
      </c>
      <c r="C86" s="504" t="s">
        <v>1302</v>
      </c>
      <c r="D86" s="505" t="s">
        <v>1504</v>
      </c>
      <c r="E86" s="505" t="s">
        <v>1520</v>
      </c>
      <c r="F86" s="506" t="s">
        <v>1521</v>
      </c>
      <c r="G86" s="497" t="s">
        <v>879</v>
      </c>
      <c r="H86" s="496" t="s">
        <v>197</v>
      </c>
      <c r="I86" s="507"/>
    </row>
    <row r="87" spans="2:9" ht="30" customHeight="1" x14ac:dyDescent="0.2">
      <c r="B87" s="504" t="s">
        <v>1522</v>
      </c>
      <c r="C87" s="504" t="s">
        <v>1302</v>
      </c>
      <c r="D87" s="505" t="s">
        <v>1504</v>
      </c>
      <c r="E87" s="505" t="s">
        <v>1523</v>
      </c>
      <c r="F87" s="506" t="s">
        <v>1524</v>
      </c>
      <c r="G87" s="505" t="s">
        <v>847</v>
      </c>
      <c r="H87" s="504" t="s">
        <v>197</v>
      </c>
      <c r="I87" s="507"/>
    </row>
    <row r="88" spans="2:9" ht="30" customHeight="1" x14ac:dyDescent="0.2">
      <c r="B88" s="495" t="s">
        <v>1525</v>
      </c>
      <c r="C88" s="495" t="s">
        <v>966</v>
      </c>
      <c r="D88" s="495"/>
      <c r="E88" s="495">
        <v>81</v>
      </c>
      <c r="F88" s="498" t="s">
        <v>1526</v>
      </c>
      <c r="G88" s="145"/>
      <c r="H88" s="95" t="s">
        <v>138</v>
      </c>
      <c r="I88" s="135"/>
    </row>
    <row r="89" spans="2:9" ht="30" customHeight="1" x14ac:dyDescent="0.2">
      <c r="B89" s="137" t="s">
        <v>1527</v>
      </c>
      <c r="C89" s="137" t="s">
        <v>1302</v>
      </c>
      <c r="D89" s="138" t="s">
        <v>1528</v>
      </c>
      <c r="E89" s="138" t="s">
        <v>1529</v>
      </c>
      <c r="F89" s="498" t="s">
        <v>1530</v>
      </c>
      <c r="G89" s="138" t="s">
        <v>1531</v>
      </c>
      <c r="H89" s="137" t="s">
        <v>1532</v>
      </c>
      <c r="I89" s="135"/>
    </row>
    <row r="90" spans="2:9" ht="30" customHeight="1" x14ac:dyDescent="0.2">
      <c r="B90" s="137" t="s">
        <v>1533</v>
      </c>
      <c r="C90" s="137" t="s">
        <v>1302</v>
      </c>
      <c r="D90" s="138" t="s">
        <v>1528</v>
      </c>
      <c r="E90" s="138" t="s">
        <v>1529</v>
      </c>
      <c r="F90" s="498" t="s">
        <v>1534</v>
      </c>
      <c r="G90" s="138" t="s">
        <v>1535</v>
      </c>
      <c r="H90" s="137" t="s">
        <v>1536</v>
      </c>
      <c r="I90" s="135"/>
    </row>
    <row r="91" spans="2:9" ht="30" customHeight="1" x14ac:dyDescent="0.2">
      <c r="B91" s="137" t="s">
        <v>1537</v>
      </c>
      <c r="C91" s="137" t="s">
        <v>1302</v>
      </c>
      <c r="D91" s="138" t="s">
        <v>1528</v>
      </c>
      <c r="E91" s="138" t="s">
        <v>1538</v>
      </c>
      <c r="F91" s="498" t="s">
        <v>1539</v>
      </c>
      <c r="G91" s="138" t="s">
        <v>1540</v>
      </c>
      <c r="H91" s="137" t="s">
        <v>1532</v>
      </c>
      <c r="I91" s="135"/>
    </row>
    <row r="92" spans="2:9" ht="30" customHeight="1" x14ac:dyDescent="0.2">
      <c r="B92" s="504" t="s">
        <v>1541</v>
      </c>
      <c r="C92" s="504" t="s">
        <v>1302</v>
      </c>
      <c r="D92" s="505" t="s">
        <v>1528</v>
      </c>
      <c r="E92" s="505">
        <v>51</v>
      </c>
      <c r="F92" s="506" t="s">
        <v>1542</v>
      </c>
      <c r="G92" s="505" t="s">
        <v>1540</v>
      </c>
      <c r="H92" s="504" t="s">
        <v>1536</v>
      </c>
      <c r="I92" s="507"/>
    </row>
    <row r="93" spans="2:9" ht="30" customHeight="1" x14ac:dyDescent="0.2">
      <c r="B93" s="137" t="s">
        <v>1543</v>
      </c>
      <c r="C93" s="137" t="s">
        <v>1302</v>
      </c>
      <c r="D93" s="138" t="s">
        <v>1528</v>
      </c>
      <c r="E93" s="138" t="s">
        <v>1544</v>
      </c>
      <c r="F93" s="498" t="s">
        <v>1545</v>
      </c>
      <c r="G93" s="138" t="s">
        <v>1546</v>
      </c>
      <c r="H93" s="137" t="s">
        <v>1536</v>
      </c>
      <c r="I93" s="135"/>
    </row>
    <row r="94" spans="2:9" ht="30" customHeight="1" x14ac:dyDescent="0.2">
      <c r="B94" s="137" t="s">
        <v>1547</v>
      </c>
      <c r="C94" s="137" t="s">
        <v>1302</v>
      </c>
      <c r="D94" s="138" t="s">
        <v>1528</v>
      </c>
      <c r="E94" s="138" t="s">
        <v>1544</v>
      </c>
      <c r="F94" s="498" t="s">
        <v>1548</v>
      </c>
      <c r="G94" s="138" t="s">
        <v>1118</v>
      </c>
      <c r="H94" s="137" t="s">
        <v>1532</v>
      </c>
      <c r="I94" s="135"/>
    </row>
    <row r="95" spans="2:9" ht="30" customHeight="1" x14ac:dyDescent="0.2">
      <c r="B95" s="137" t="s">
        <v>1549</v>
      </c>
      <c r="C95" s="137" t="s">
        <v>1302</v>
      </c>
      <c r="D95" s="138" t="s">
        <v>1528</v>
      </c>
      <c r="E95" s="138" t="s">
        <v>1550</v>
      </c>
      <c r="F95" s="498" t="s">
        <v>1551</v>
      </c>
      <c r="G95" s="138" t="s">
        <v>847</v>
      </c>
      <c r="H95" s="137" t="s">
        <v>1532</v>
      </c>
      <c r="I95" s="135"/>
    </row>
    <row r="96" spans="2:9" ht="30" customHeight="1" x14ac:dyDescent="0.2">
      <c r="B96" s="137" t="s">
        <v>1552</v>
      </c>
      <c r="C96" s="137" t="s">
        <v>1302</v>
      </c>
      <c r="D96" s="138" t="s">
        <v>1528</v>
      </c>
      <c r="E96" s="138" t="s">
        <v>1553</v>
      </c>
      <c r="F96" s="498" t="s">
        <v>1554</v>
      </c>
      <c r="G96" s="33" t="s">
        <v>879</v>
      </c>
      <c r="H96" s="137" t="s">
        <v>1532</v>
      </c>
      <c r="I96" s="135"/>
    </row>
    <row r="97" spans="2:9" ht="30" customHeight="1" x14ac:dyDescent="0.2">
      <c r="B97" s="137" t="s">
        <v>1555</v>
      </c>
      <c r="C97" s="137" t="s">
        <v>1302</v>
      </c>
      <c r="D97" s="138" t="s">
        <v>1528</v>
      </c>
      <c r="E97" s="138" t="s">
        <v>1556</v>
      </c>
      <c r="F97" s="498" t="s">
        <v>1557</v>
      </c>
      <c r="G97" s="33" t="s">
        <v>879</v>
      </c>
      <c r="H97" s="137" t="s">
        <v>1532</v>
      </c>
      <c r="I97" s="135"/>
    </row>
    <row r="98" spans="2:9" ht="30" customHeight="1" x14ac:dyDescent="0.2">
      <c r="B98" s="137" t="s">
        <v>1558</v>
      </c>
      <c r="C98" s="137" t="s">
        <v>1302</v>
      </c>
      <c r="D98" s="138" t="s">
        <v>1528</v>
      </c>
      <c r="E98" s="138" t="s">
        <v>1559</v>
      </c>
      <c r="F98" s="498" t="s">
        <v>1560</v>
      </c>
      <c r="G98" s="138" t="s">
        <v>847</v>
      </c>
      <c r="H98" s="137" t="s">
        <v>197</v>
      </c>
      <c r="I98" s="135"/>
    </row>
    <row r="99" spans="2:9" ht="30" customHeight="1" x14ac:dyDescent="0.2">
      <c r="B99" s="504" t="s">
        <v>1561</v>
      </c>
      <c r="C99" s="504" t="s">
        <v>1302</v>
      </c>
      <c r="D99" s="505" t="s">
        <v>1528</v>
      </c>
      <c r="E99" s="505">
        <v>52</v>
      </c>
      <c r="F99" s="506" t="s">
        <v>1562</v>
      </c>
      <c r="G99" s="505" t="s">
        <v>1563</v>
      </c>
      <c r="H99" s="504" t="s">
        <v>1536</v>
      </c>
      <c r="I99" s="507"/>
    </row>
    <row r="100" spans="2:9" ht="30" customHeight="1" x14ac:dyDescent="0.2">
      <c r="B100" s="504" t="s">
        <v>1564</v>
      </c>
      <c r="C100" s="504" t="s">
        <v>1302</v>
      </c>
      <c r="D100" s="505" t="s">
        <v>1528</v>
      </c>
      <c r="E100" s="505" t="s">
        <v>1565</v>
      </c>
      <c r="F100" s="506" t="s">
        <v>1566</v>
      </c>
      <c r="G100" s="505" t="s">
        <v>1567</v>
      </c>
      <c r="H100" s="504" t="s">
        <v>1568</v>
      </c>
      <c r="I100" s="509" t="s">
        <v>1569</v>
      </c>
    </row>
    <row r="101" spans="2:9" ht="30" customHeight="1" x14ac:dyDescent="0.2">
      <c r="B101" s="504" t="s">
        <v>1570</v>
      </c>
      <c r="C101" s="504" t="s">
        <v>1302</v>
      </c>
      <c r="D101" s="505" t="s">
        <v>1528</v>
      </c>
      <c r="E101" s="505" t="s">
        <v>1571</v>
      </c>
      <c r="F101" s="506" t="s">
        <v>1572</v>
      </c>
      <c r="G101" s="505" t="s">
        <v>1567</v>
      </c>
      <c r="H101" s="504" t="s">
        <v>1568</v>
      </c>
      <c r="I101" s="509" t="s">
        <v>1569</v>
      </c>
    </row>
    <row r="102" spans="2:9" ht="30" customHeight="1" x14ac:dyDescent="0.2">
      <c r="B102" s="137" t="s">
        <v>1573</v>
      </c>
      <c r="C102" s="137" t="s">
        <v>1302</v>
      </c>
      <c r="D102" s="138" t="s">
        <v>1574</v>
      </c>
      <c r="E102" s="138" t="s">
        <v>1575</v>
      </c>
      <c r="F102" s="498" t="s">
        <v>1576</v>
      </c>
      <c r="G102" s="138" t="s">
        <v>1546</v>
      </c>
      <c r="H102" s="137" t="s">
        <v>197</v>
      </c>
      <c r="I102" s="135"/>
    </row>
    <row r="103" spans="2:9" ht="30" customHeight="1" x14ac:dyDescent="0.2">
      <c r="B103" s="137" t="s">
        <v>1577</v>
      </c>
      <c r="C103" s="137" t="s">
        <v>1302</v>
      </c>
      <c r="D103" s="138" t="s">
        <v>1574</v>
      </c>
      <c r="E103" s="138" t="s">
        <v>1575</v>
      </c>
      <c r="F103" s="498" t="s">
        <v>1578</v>
      </c>
      <c r="G103" s="138" t="s">
        <v>1546</v>
      </c>
      <c r="H103" s="137" t="s">
        <v>197</v>
      </c>
      <c r="I103" s="135"/>
    </row>
    <row r="104" spans="2:9" ht="30" customHeight="1" x14ac:dyDescent="0.2">
      <c r="B104" s="137" t="s">
        <v>1579</v>
      </c>
      <c r="C104" s="137" t="s">
        <v>1302</v>
      </c>
      <c r="D104" s="138" t="s">
        <v>1574</v>
      </c>
      <c r="E104" s="138" t="s">
        <v>1575</v>
      </c>
      <c r="F104" s="498" t="s">
        <v>1580</v>
      </c>
      <c r="G104" s="138" t="s">
        <v>1546</v>
      </c>
      <c r="H104" s="137" t="s">
        <v>197</v>
      </c>
      <c r="I104" s="135"/>
    </row>
    <row r="105" spans="2:9" ht="30" customHeight="1" x14ac:dyDescent="0.2">
      <c r="B105" s="139" t="s">
        <v>1581</v>
      </c>
      <c r="C105" s="139" t="s">
        <v>1302</v>
      </c>
      <c r="D105" s="141" t="s">
        <v>1574</v>
      </c>
      <c r="E105" s="141" t="s">
        <v>1148</v>
      </c>
      <c r="F105" s="500" t="s">
        <v>1582</v>
      </c>
      <c r="G105" s="141" t="s">
        <v>879</v>
      </c>
      <c r="H105" s="139" t="s">
        <v>197</v>
      </c>
      <c r="I105" s="136"/>
    </row>
    <row r="106" spans="2:9" ht="42.75" x14ac:dyDescent="0.2">
      <c r="B106" s="139" t="s">
        <v>1583</v>
      </c>
      <c r="C106" s="139" t="s">
        <v>1302</v>
      </c>
      <c r="D106" s="141" t="s">
        <v>1574</v>
      </c>
      <c r="E106" s="141">
        <v>56</v>
      </c>
      <c r="F106" s="500" t="s">
        <v>1584</v>
      </c>
      <c r="G106" s="141" t="s">
        <v>847</v>
      </c>
      <c r="H106" s="139" t="s">
        <v>197</v>
      </c>
      <c r="I106" s="136"/>
    </row>
    <row r="107" spans="2:9" ht="30" customHeight="1" x14ac:dyDescent="0.2">
      <c r="B107" s="137" t="s">
        <v>1585</v>
      </c>
      <c r="C107" s="137" t="s">
        <v>1302</v>
      </c>
      <c r="D107" s="138" t="s">
        <v>1574</v>
      </c>
      <c r="E107" s="138" t="s">
        <v>1586</v>
      </c>
      <c r="F107" s="498" t="s">
        <v>1587</v>
      </c>
      <c r="G107" s="138" t="s">
        <v>847</v>
      </c>
      <c r="H107" s="137" t="s">
        <v>138</v>
      </c>
      <c r="I107" s="135"/>
    </row>
    <row r="108" spans="2:9" ht="30" customHeight="1" x14ac:dyDescent="0.2">
      <c r="B108" s="137" t="s">
        <v>1588</v>
      </c>
      <c r="C108" s="137" t="s">
        <v>1302</v>
      </c>
      <c r="D108" s="138" t="s">
        <v>1574</v>
      </c>
      <c r="E108" s="138" t="s">
        <v>1589</v>
      </c>
      <c r="F108" s="498" t="s">
        <v>1590</v>
      </c>
      <c r="G108" s="33" t="s">
        <v>879</v>
      </c>
      <c r="H108" s="140" t="s">
        <v>138</v>
      </c>
      <c r="I108" s="135"/>
    </row>
    <row r="109" spans="2:9" ht="30" customHeight="1" x14ac:dyDescent="0.2">
      <c r="B109" s="137" t="s">
        <v>1591</v>
      </c>
      <c r="C109" s="137" t="s">
        <v>1302</v>
      </c>
      <c r="D109" s="138" t="s">
        <v>1574</v>
      </c>
      <c r="E109" s="138" t="s">
        <v>1592</v>
      </c>
      <c r="F109" s="498" t="s">
        <v>1593</v>
      </c>
      <c r="G109" s="33" t="s">
        <v>879</v>
      </c>
      <c r="H109" s="140" t="s">
        <v>138</v>
      </c>
      <c r="I109" s="135"/>
    </row>
    <row r="110" spans="2:9" ht="30" customHeight="1" x14ac:dyDescent="0.2">
      <c r="B110" s="137" t="s">
        <v>1594</v>
      </c>
      <c r="C110" s="137" t="s">
        <v>1302</v>
      </c>
      <c r="D110" s="138" t="s">
        <v>1595</v>
      </c>
      <c r="E110" s="138" t="s">
        <v>1596</v>
      </c>
      <c r="F110" s="498" t="s">
        <v>1597</v>
      </c>
      <c r="G110" s="138" t="s">
        <v>1118</v>
      </c>
      <c r="H110" s="137" t="s">
        <v>197</v>
      </c>
      <c r="I110" s="135"/>
    </row>
    <row r="111" spans="2:9" ht="30" customHeight="1" x14ac:dyDescent="0.2">
      <c r="B111" s="137" t="s">
        <v>1598</v>
      </c>
      <c r="C111" s="137" t="s">
        <v>1302</v>
      </c>
      <c r="D111" s="138" t="s">
        <v>1595</v>
      </c>
      <c r="E111" s="138" t="s">
        <v>1599</v>
      </c>
      <c r="F111" s="498" t="s">
        <v>1600</v>
      </c>
      <c r="G111" s="138" t="s">
        <v>1077</v>
      </c>
      <c r="H111" s="137" t="s">
        <v>138</v>
      </c>
      <c r="I111" s="135"/>
    </row>
    <row r="112" spans="2:9" ht="30" customHeight="1" x14ac:dyDescent="0.2">
      <c r="B112" s="137" t="s">
        <v>1601</v>
      </c>
      <c r="C112" s="137" t="s">
        <v>1302</v>
      </c>
      <c r="D112" s="138" t="s">
        <v>1595</v>
      </c>
      <c r="E112" s="138" t="s">
        <v>1602</v>
      </c>
      <c r="F112" s="498" t="s">
        <v>1603</v>
      </c>
      <c r="G112" s="138" t="s">
        <v>1077</v>
      </c>
      <c r="H112" s="137" t="s">
        <v>138</v>
      </c>
      <c r="I112" s="135"/>
    </row>
    <row r="113" spans="2:9" ht="42.75" x14ac:dyDescent="0.2">
      <c r="B113" s="504" t="s">
        <v>1604</v>
      </c>
      <c r="C113" s="504" t="s">
        <v>1302</v>
      </c>
      <c r="D113" s="505" t="s">
        <v>1595</v>
      </c>
      <c r="E113" s="505">
        <v>61</v>
      </c>
      <c r="F113" s="506" t="s">
        <v>1605</v>
      </c>
      <c r="G113" s="497" t="s">
        <v>879</v>
      </c>
      <c r="H113" s="496" t="s">
        <v>197</v>
      </c>
      <c r="I113" s="507"/>
    </row>
    <row r="114" spans="2:9" ht="28.5" x14ac:dyDescent="0.2">
      <c r="B114" s="504" t="s">
        <v>1606</v>
      </c>
      <c r="C114" s="504" t="s">
        <v>1302</v>
      </c>
      <c r="D114" s="505" t="s">
        <v>1595</v>
      </c>
      <c r="E114" s="505">
        <v>62</v>
      </c>
      <c r="F114" s="506" t="s">
        <v>1607</v>
      </c>
      <c r="G114" s="505" t="s">
        <v>847</v>
      </c>
      <c r="H114" s="504" t="s">
        <v>197</v>
      </c>
      <c r="I114" s="507"/>
    </row>
    <row r="115" spans="2:9" ht="30" customHeight="1" x14ac:dyDescent="0.2">
      <c r="B115" s="138" t="s">
        <v>1608</v>
      </c>
      <c r="C115" s="138" t="s">
        <v>1302</v>
      </c>
      <c r="D115" s="138" t="s">
        <v>1595</v>
      </c>
      <c r="E115" s="138" t="s">
        <v>1175</v>
      </c>
      <c r="F115" s="498" t="s">
        <v>1609</v>
      </c>
      <c r="G115" s="138" t="s">
        <v>1118</v>
      </c>
      <c r="H115" s="137" t="s">
        <v>197</v>
      </c>
      <c r="I115" s="135"/>
    </row>
    <row r="116" spans="2:9" ht="36.75" customHeight="1" x14ac:dyDescent="0.2">
      <c r="B116" s="137" t="s">
        <v>1610</v>
      </c>
      <c r="C116" s="137" t="s">
        <v>1302</v>
      </c>
      <c r="D116" s="138" t="s">
        <v>1595</v>
      </c>
      <c r="E116" s="138" t="s">
        <v>1182</v>
      </c>
      <c r="F116" s="498" t="s">
        <v>1611</v>
      </c>
      <c r="G116" s="138" t="s">
        <v>847</v>
      </c>
      <c r="H116" s="137" t="s">
        <v>197</v>
      </c>
      <c r="I116" s="135"/>
    </row>
    <row r="117" spans="2:9" ht="30" customHeight="1" x14ac:dyDescent="0.2">
      <c r="B117" s="137" t="s">
        <v>1612</v>
      </c>
      <c r="C117" s="137" t="s">
        <v>1302</v>
      </c>
      <c r="D117" s="138" t="s">
        <v>1595</v>
      </c>
      <c r="E117" s="138" t="s">
        <v>1613</v>
      </c>
      <c r="F117" s="498" t="s">
        <v>1614</v>
      </c>
      <c r="G117" s="138" t="s">
        <v>1615</v>
      </c>
      <c r="H117" s="137" t="s">
        <v>197</v>
      </c>
      <c r="I117" s="135"/>
    </row>
    <row r="118" spans="2:9" ht="30" customHeight="1" x14ac:dyDescent="0.2">
      <c r="B118" s="137" t="s">
        <v>1616</v>
      </c>
      <c r="C118" s="137" t="s">
        <v>1302</v>
      </c>
      <c r="D118" s="137" t="s">
        <v>1617</v>
      </c>
      <c r="E118" s="137" t="s">
        <v>1618</v>
      </c>
      <c r="F118" s="498" t="s">
        <v>1619</v>
      </c>
      <c r="G118" s="138" t="s">
        <v>1620</v>
      </c>
      <c r="H118" s="137" t="s">
        <v>1532</v>
      </c>
      <c r="I118" s="135"/>
    </row>
    <row r="119" spans="2:9" ht="30" customHeight="1" x14ac:dyDescent="0.2">
      <c r="B119" s="137" t="s">
        <v>1621</v>
      </c>
      <c r="C119" s="137" t="s">
        <v>1302</v>
      </c>
      <c r="D119" s="137" t="s">
        <v>1617</v>
      </c>
      <c r="E119" s="137" t="s">
        <v>1198</v>
      </c>
      <c r="F119" s="498" t="s">
        <v>1622</v>
      </c>
      <c r="G119" s="138" t="s">
        <v>1623</v>
      </c>
      <c r="H119" s="137" t="s">
        <v>1532</v>
      </c>
      <c r="I119" s="135"/>
    </row>
    <row r="120" spans="2:9" ht="30" customHeight="1" x14ac:dyDescent="0.2">
      <c r="B120" s="137" t="s">
        <v>1624</v>
      </c>
      <c r="C120" s="137" t="s">
        <v>1302</v>
      </c>
      <c r="D120" s="138" t="s">
        <v>1617</v>
      </c>
      <c r="E120" s="138" t="s">
        <v>1214</v>
      </c>
      <c r="F120" s="498" t="s">
        <v>1625</v>
      </c>
      <c r="G120" s="138" t="s">
        <v>1626</v>
      </c>
      <c r="H120" s="137" t="s">
        <v>197</v>
      </c>
      <c r="I120" s="135"/>
    </row>
    <row r="121" spans="2:9" ht="30" customHeight="1" x14ac:dyDescent="0.2">
      <c r="B121" s="137" t="s">
        <v>1627</v>
      </c>
      <c r="C121" s="137" t="s">
        <v>1302</v>
      </c>
      <c r="D121" s="138" t="s">
        <v>1617</v>
      </c>
      <c r="E121" s="138" t="s">
        <v>1214</v>
      </c>
      <c r="F121" s="498" t="s">
        <v>1628</v>
      </c>
      <c r="G121" s="138" t="s">
        <v>1626</v>
      </c>
      <c r="H121" s="137" t="s">
        <v>197</v>
      </c>
      <c r="I121" s="135"/>
    </row>
    <row r="122" spans="2:9" ht="30" customHeight="1" x14ac:dyDescent="0.2">
      <c r="B122" s="137" t="s">
        <v>1629</v>
      </c>
      <c r="C122" s="137" t="s">
        <v>1302</v>
      </c>
      <c r="D122" s="138" t="s">
        <v>1617</v>
      </c>
      <c r="E122" s="138" t="s">
        <v>1214</v>
      </c>
      <c r="F122" s="498" t="s">
        <v>1630</v>
      </c>
      <c r="G122" s="138" t="s">
        <v>1626</v>
      </c>
      <c r="H122" s="137" t="s">
        <v>197</v>
      </c>
      <c r="I122" s="135"/>
    </row>
    <row r="123" spans="2:9" ht="30" customHeight="1" x14ac:dyDescent="0.2">
      <c r="B123" s="137" t="s">
        <v>1631</v>
      </c>
      <c r="C123" s="137" t="s">
        <v>1302</v>
      </c>
      <c r="D123" s="138" t="s">
        <v>1632</v>
      </c>
      <c r="E123" s="138">
        <v>69</v>
      </c>
      <c r="F123" s="498" t="s">
        <v>1633</v>
      </c>
      <c r="G123" s="33" t="s">
        <v>879</v>
      </c>
      <c r="H123" s="140" t="s">
        <v>197</v>
      </c>
      <c r="I123" s="422" t="s">
        <v>1634</v>
      </c>
    </row>
    <row r="124" spans="2:9" ht="30" customHeight="1" x14ac:dyDescent="0.2">
      <c r="B124" s="137" t="s">
        <v>1635</v>
      </c>
      <c r="C124" s="137" t="s">
        <v>1302</v>
      </c>
      <c r="D124" s="138" t="s">
        <v>1632</v>
      </c>
      <c r="E124" s="138">
        <v>70</v>
      </c>
      <c r="F124" s="498" t="s">
        <v>1636</v>
      </c>
      <c r="G124" s="138" t="s">
        <v>1637</v>
      </c>
      <c r="H124" s="137" t="s">
        <v>197</v>
      </c>
      <c r="I124" s="135"/>
    </row>
    <row r="125" spans="2:9" ht="30" customHeight="1" x14ac:dyDescent="0.2">
      <c r="B125" s="504" t="s">
        <v>1638</v>
      </c>
      <c r="C125" s="504" t="s">
        <v>1302</v>
      </c>
      <c r="D125" s="505" t="s">
        <v>1632</v>
      </c>
      <c r="E125" s="505">
        <v>71</v>
      </c>
      <c r="F125" s="506" t="s">
        <v>1639</v>
      </c>
      <c r="G125" s="505" t="s">
        <v>1637</v>
      </c>
      <c r="H125" s="504" t="s">
        <v>197</v>
      </c>
      <c r="I125" s="507"/>
    </row>
    <row r="126" spans="2:9" ht="30" customHeight="1" x14ac:dyDescent="0.2">
      <c r="B126" s="137" t="s">
        <v>1640</v>
      </c>
      <c r="C126" s="137" t="s">
        <v>1302</v>
      </c>
      <c r="D126" s="138" t="s">
        <v>1641</v>
      </c>
      <c r="E126" s="138" t="s">
        <v>1642</v>
      </c>
      <c r="F126" s="498" t="s">
        <v>1643</v>
      </c>
      <c r="G126" s="138" t="s">
        <v>879</v>
      </c>
      <c r="H126" s="137" t="s">
        <v>197</v>
      </c>
      <c r="I126" s="135"/>
    </row>
    <row r="127" spans="2:9" ht="42.75" customHeight="1" x14ac:dyDescent="0.2">
      <c r="B127" s="137" t="s">
        <v>1644</v>
      </c>
      <c r="C127" s="137" t="s">
        <v>1302</v>
      </c>
      <c r="D127" s="138" t="s">
        <v>1641</v>
      </c>
      <c r="E127" s="138" t="s">
        <v>1645</v>
      </c>
      <c r="F127" s="498" t="s">
        <v>1646</v>
      </c>
      <c r="G127" s="138" t="s">
        <v>879</v>
      </c>
      <c r="H127" s="137" t="s">
        <v>197</v>
      </c>
      <c r="I127" s="135"/>
    </row>
    <row r="128" spans="2:9" ht="33.75" customHeight="1" x14ac:dyDescent="0.2">
      <c r="B128" s="137" t="s">
        <v>1647</v>
      </c>
      <c r="C128" s="137" t="s">
        <v>1302</v>
      </c>
      <c r="D128" s="138" t="s">
        <v>1641</v>
      </c>
      <c r="E128" s="138" t="s">
        <v>1648</v>
      </c>
      <c r="F128" s="498" t="s">
        <v>1649</v>
      </c>
      <c r="G128" s="138" t="s">
        <v>879</v>
      </c>
      <c r="H128" s="137" t="s">
        <v>197</v>
      </c>
      <c r="I128" s="135"/>
    </row>
    <row r="129" spans="2:9" ht="32.25" customHeight="1" x14ac:dyDescent="0.2">
      <c r="B129" s="137" t="s">
        <v>1650</v>
      </c>
      <c r="C129" s="137" t="s">
        <v>1302</v>
      </c>
      <c r="D129" s="138" t="s">
        <v>1641</v>
      </c>
      <c r="E129" s="138" t="s">
        <v>1651</v>
      </c>
      <c r="F129" s="498" t="s">
        <v>1652</v>
      </c>
      <c r="G129" s="138" t="s">
        <v>879</v>
      </c>
      <c r="H129" s="137" t="s">
        <v>197</v>
      </c>
      <c r="I129" s="135"/>
    </row>
    <row r="130" spans="2:9" ht="32.25" customHeight="1" x14ac:dyDescent="0.2">
      <c r="B130" s="137" t="s">
        <v>1653</v>
      </c>
      <c r="C130" s="137" t="s">
        <v>1302</v>
      </c>
      <c r="D130" s="138" t="s">
        <v>1641</v>
      </c>
      <c r="E130" s="138" t="s">
        <v>1654</v>
      </c>
      <c r="F130" s="498" t="s">
        <v>1655</v>
      </c>
      <c r="G130" s="138" t="s">
        <v>879</v>
      </c>
      <c r="H130" s="137" t="s">
        <v>197</v>
      </c>
      <c r="I130" s="135"/>
    </row>
    <row r="131" spans="2:9" ht="27" customHeight="1" x14ac:dyDescent="0.2">
      <c r="B131" s="137" t="s">
        <v>1656</v>
      </c>
      <c r="C131" s="137" t="s">
        <v>1302</v>
      </c>
      <c r="D131" s="138" t="s">
        <v>1657</v>
      </c>
      <c r="E131" s="138">
        <v>79</v>
      </c>
      <c r="F131" s="498" t="s">
        <v>1658</v>
      </c>
      <c r="G131" s="138" t="s">
        <v>1118</v>
      </c>
      <c r="H131" s="137" t="s">
        <v>197</v>
      </c>
      <c r="I131" s="135"/>
    </row>
    <row r="132" spans="2:9" ht="30" customHeight="1" x14ac:dyDescent="0.2">
      <c r="B132" s="139" t="s">
        <v>1659</v>
      </c>
      <c r="C132" s="139" t="s">
        <v>1302</v>
      </c>
      <c r="D132" s="141" t="s">
        <v>1657</v>
      </c>
      <c r="E132" s="141">
        <v>80</v>
      </c>
      <c r="F132" s="500" t="s">
        <v>1660</v>
      </c>
      <c r="G132" s="141" t="s">
        <v>1637</v>
      </c>
      <c r="H132" s="139" t="s">
        <v>197</v>
      </c>
      <c r="I132" s="136"/>
    </row>
    <row r="133" spans="2:9" ht="30" customHeight="1" x14ac:dyDescent="0.2">
      <c r="B133" s="137" t="s">
        <v>1661</v>
      </c>
      <c r="C133" s="137" t="s">
        <v>1302</v>
      </c>
      <c r="D133" s="138" t="s">
        <v>1657</v>
      </c>
      <c r="E133" s="138" t="s">
        <v>1276</v>
      </c>
      <c r="F133" s="498" t="s">
        <v>1662</v>
      </c>
      <c r="G133" s="138" t="s">
        <v>847</v>
      </c>
      <c r="H133" s="137" t="s">
        <v>138</v>
      </c>
      <c r="I133" s="135"/>
    </row>
    <row r="134" spans="2:9" ht="30" customHeight="1" x14ac:dyDescent="0.2">
      <c r="B134" s="137" t="s">
        <v>1663</v>
      </c>
      <c r="C134" s="137" t="s">
        <v>1302</v>
      </c>
      <c r="D134" s="138" t="s">
        <v>1664</v>
      </c>
      <c r="E134" s="138" t="s">
        <v>1665</v>
      </c>
      <c r="F134" s="498" t="s">
        <v>1666</v>
      </c>
      <c r="G134" s="138" t="s">
        <v>1177</v>
      </c>
      <c r="H134" s="137" t="s">
        <v>197</v>
      </c>
      <c r="I134" s="135"/>
    </row>
    <row r="135" spans="2:9" ht="30" customHeight="1" x14ac:dyDescent="0.2">
      <c r="B135" s="137" t="s">
        <v>1667</v>
      </c>
      <c r="C135" s="137" t="s">
        <v>1302</v>
      </c>
      <c r="D135" s="138" t="s">
        <v>1664</v>
      </c>
      <c r="E135" s="138" t="s">
        <v>1665</v>
      </c>
      <c r="F135" s="498" t="s">
        <v>1668</v>
      </c>
      <c r="G135" s="138" t="s">
        <v>1077</v>
      </c>
      <c r="H135" s="137" t="s">
        <v>197</v>
      </c>
      <c r="I135" s="135"/>
    </row>
    <row r="136" spans="2:9" ht="30" customHeight="1" x14ac:dyDescent="0.2">
      <c r="B136" s="137" t="s">
        <v>1669</v>
      </c>
      <c r="C136" s="137" t="s">
        <v>1302</v>
      </c>
      <c r="D136" s="138" t="s">
        <v>1664</v>
      </c>
      <c r="E136" s="138" t="s">
        <v>1670</v>
      </c>
      <c r="F136" s="498" t="s">
        <v>1671</v>
      </c>
      <c r="G136" s="138" t="s">
        <v>1177</v>
      </c>
      <c r="H136" s="137" t="s">
        <v>197</v>
      </c>
      <c r="I136" s="135"/>
    </row>
    <row r="137" spans="2:9" ht="30" customHeight="1" x14ac:dyDescent="0.2">
      <c r="B137" s="137" t="s">
        <v>1672</v>
      </c>
      <c r="C137" s="137" t="s">
        <v>1302</v>
      </c>
      <c r="D137" s="138" t="s">
        <v>1664</v>
      </c>
      <c r="E137" s="138" t="s">
        <v>1670</v>
      </c>
      <c r="F137" s="498" t="s">
        <v>1673</v>
      </c>
      <c r="G137" s="138" t="s">
        <v>1674</v>
      </c>
      <c r="H137" s="137" t="s">
        <v>197</v>
      </c>
      <c r="I137" s="135"/>
    </row>
    <row r="138" spans="2:9" ht="30" customHeight="1" x14ac:dyDescent="0.2">
      <c r="B138" s="504" t="s">
        <v>1675</v>
      </c>
      <c r="C138" s="504" t="s">
        <v>1302</v>
      </c>
      <c r="D138" s="505" t="s">
        <v>1664</v>
      </c>
      <c r="E138" s="505">
        <v>84</v>
      </c>
      <c r="F138" s="506" t="s">
        <v>1676</v>
      </c>
      <c r="G138" s="505" t="s">
        <v>1623</v>
      </c>
      <c r="H138" s="504" t="s">
        <v>1532</v>
      </c>
      <c r="I138" s="507"/>
    </row>
    <row r="139" spans="2:9" ht="30" customHeight="1" x14ac:dyDescent="0.2">
      <c r="B139" s="504" t="s">
        <v>1677</v>
      </c>
      <c r="C139" s="504" t="s">
        <v>1302</v>
      </c>
      <c r="D139" s="505" t="s">
        <v>1664</v>
      </c>
      <c r="E139" s="505">
        <v>84</v>
      </c>
      <c r="F139" s="506" t="s">
        <v>1678</v>
      </c>
      <c r="G139" s="505" t="s">
        <v>1674</v>
      </c>
      <c r="H139" s="504" t="s">
        <v>197</v>
      </c>
      <c r="I139" s="507"/>
    </row>
    <row r="140" spans="2:9" ht="30" customHeight="1" x14ac:dyDescent="0.2">
      <c r="B140" s="504" t="s">
        <v>1679</v>
      </c>
      <c r="C140" s="504" t="s">
        <v>1302</v>
      </c>
      <c r="D140" s="505" t="s">
        <v>1664</v>
      </c>
      <c r="E140" s="505">
        <v>85</v>
      </c>
      <c r="F140" s="506" t="s">
        <v>1680</v>
      </c>
      <c r="G140" s="505" t="s">
        <v>1077</v>
      </c>
      <c r="H140" s="504" t="s">
        <v>197</v>
      </c>
      <c r="I140" s="507"/>
    </row>
    <row r="141" spans="2:9" ht="30" customHeight="1" x14ac:dyDescent="0.2">
      <c r="B141" s="137" t="s">
        <v>1681</v>
      </c>
      <c r="C141" s="137" t="s">
        <v>1302</v>
      </c>
      <c r="D141" s="138" t="s">
        <v>1682</v>
      </c>
      <c r="E141" s="138" t="s">
        <v>1683</v>
      </c>
      <c r="F141" s="498" t="s">
        <v>1684</v>
      </c>
      <c r="G141" s="138" t="s">
        <v>1118</v>
      </c>
      <c r="H141" s="137" t="s">
        <v>1685</v>
      </c>
      <c r="I141" s="135"/>
    </row>
    <row r="142" spans="2:9" ht="30" customHeight="1" x14ac:dyDescent="0.2">
      <c r="B142" s="137" t="s">
        <v>1686</v>
      </c>
      <c r="C142" s="137" t="s">
        <v>1302</v>
      </c>
      <c r="D142" s="138" t="s">
        <v>1682</v>
      </c>
      <c r="E142" s="138" t="s">
        <v>1687</v>
      </c>
      <c r="F142" s="498" t="s">
        <v>1688</v>
      </c>
      <c r="G142" s="138" t="s">
        <v>1689</v>
      </c>
      <c r="H142" s="137" t="s">
        <v>1685</v>
      </c>
      <c r="I142" s="135"/>
    </row>
    <row r="143" spans="2:9" ht="30" customHeight="1" x14ac:dyDescent="0.2">
      <c r="B143" s="137" t="s">
        <v>1690</v>
      </c>
      <c r="C143" s="137" t="s">
        <v>1302</v>
      </c>
      <c r="D143" s="138" t="s">
        <v>1682</v>
      </c>
      <c r="E143" s="138" t="s">
        <v>1687</v>
      </c>
      <c r="F143" s="498" t="s">
        <v>1691</v>
      </c>
      <c r="G143" s="138" t="s">
        <v>1689</v>
      </c>
      <c r="H143" s="137" t="s">
        <v>1685</v>
      </c>
      <c r="I143" s="135"/>
    </row>
    <row r="144" spans="2:9" ht="30" customHeight="1" x14ac:dyDescent="0.2">
      <c r="B144" s="137" t="s">
        <v>1692</v>
      </c>
      <c r="C144" s="137" t="s">
        <v>1302</v>
      </c>
      <c r="D144" s="138" t="s">
        <v>1682</v>
      </c>
      <c r="E144" s="138" t="s">
        <v>1693</v>
      </c>
      <c r="F144" s="498" t="s">
        <v>1694</v>
      </c>
      <c r="G144" s="138" t="s">
        <v>1689</v>
      </c>
      <c r="H144" s="137" t="s">
        <v>1685</v>
      </c>
      <c r="I144" s="135"/>
    </row>
    <row r="145" spans="2:9" ht="30" customHeight="1" x14ac:dyDescent="0.2">
      <c r="B145" s="137" t="s">
        <v>1695</v>
      </c>
      <c r="C145" s="137" t="s">
        <v>1302</v>
      </c>
      <c r="D145" s="138" t="s">
        <v>1682</v>
      </c>
      <c r="E145" s="138" t="s">
        <v>1693</v>
      </c>
      <c r="F145" s="498" t="s">
        <v>1696</v>
      </c>
      <c r="G145" s="138" t="s">
        <v>1118</v>
      </c>
      <c r="H145" s="137" t="s">
        <v>1685</v>
      </c>
      <c r="I145" s="135"/>
    </row>
    <row r="146" spans="2:9" ht="30" customHeight="1" x14ac:dyDescent="0.2">
      <c r="B146" s="137" t="s">
        <v>1697</v>
      </c>
      <c r="C146" s="137" t="s">
        <v>1302</v>
      </c>
      <c r="D146" s="138" t="s">
        <v>1682</v>
      </c>
      <c r="E146" s="138" t="s">
        <v>1698</v>
      </c>
      <c r="F146" s="498" t="s">
        <v>1699</v>
      </c>
      <c r="G146" s="138" t="s">
        <v>1689</v>
      </c>
      <c r="H146" s="137" t="s">
        <v>1685</v>
      </c>
      <c r="I146" s="135"/>
    </row>
    <row r="147" spans="2:9" ht="30" customHeight="1" x14ac:dyDescent="0.2">
      <c r="B147" s="137" t="s">
        <v>1700</v>
      </c>
      <c r="C147" s="137" t="s">
        <v>1302</v>
      </c>
      <c r="D147" s="138" t="s">
        <v>1682</v>
      </c>
      <c r="E147" s="138" t="s">
        <v>1701</v>
      </c>
      <c r="F147" s="498" t="s">
        <v>1702</v>
      </c>
      <c r="G147" s="138" t="s">
        <v>1689</v>
      </c>
      <c r="H147" s="137" t="s">
        <v>197</v>
      </c>
      <c r="I147" s="135"/>
    </row>
    <row r="148" spans="2:9" ht="30" customHeight="1" x14ac:dyDescent="0.2">
      <c r="B148" s="504" t="s">
        <v>1703</v>
      </c>
      <c r="C148" s="504" t="s">
        <v>1302</v>
      </c>
      <c r="D148" s="505" t="s">
        <v>1682</v>
      </c>
      <c r="E148" s="505">
        <v>89</v>
      </c>
      <c r="F148" s="506" t="s">
        <v>1704</v>
      </c>
      <c r="G148" s="505" t="s">
        <v>1689</v>
      </c>
      <c r="H148" s="504" t="s">
        <v>1685</v>
      </c>
      <c r="I148" s="507"/>
    </row>
    <row r="149" spans="2:9" ht="30" customHeight="1" x14ac:dyDescent="0.2">
      <c r="B149" s="504" t="s">
        <v>1705</v>
      </c>
      <c r="C149" s="504" t="s">
        <v>1302</v>
      </c>
      <c r="D149" s="505" t="s">
        <v>1682</v>
      </c>
      <c r="E149" s="505">
        <v>89</v>
      </c>
      <c r="F149" s="506" t="s">
        <v>1706</v>
      </c>
      <c r="G149" s="505" t="s">
        <v>1689</v>
      </c>
      <c r="H149" s="504" t="s">
        <v>197</v>
      </c>
      <c r="I149" s="507"/>
    </row>
    <row r="150" spans="2:9" ht="48.75" customHeight="1" x14ac:dyDescent="0.2">
      <c r="B150" s="504" t="s">
        <v>1707</v>
      </c>
      <c r="C150" s="504" t="s">
        <v>1302</v>
      </c>
      <c r="D150" s="505" t="s">
        <v>1682</v>
      </c>
      <c r="E150" s="505">
        <v>90</v>
      </c>
      <c r="F150" s="506" t="s">
        <v>1708</v>
      </c>
      <c r="G150" s="505" t="s">
        <v>1118</v>
      </c>
      <c r="H150" s="504" t="s">
        <v>1685</v>
      </c>
      <c r="I150" s="507"/>
    </row>
    <row r="151" spans="2:9" ht="30" customHeight="1" x14ac:dyDescent="0.2">
      <c r="B151" s="504" t="s">
        <v>1709</v>
      </c>
      <c r="C151" s="504" t="s">
        <v>1302</v>
      </c>
      <c r="D151" s="505" t="s">
        <v>1682</v>
      </c>
      <c r="E151" s="505" t="s">
        <v>1710</v>
      </c>
      <c r="F151" s="506" t="s">
        <v>1711</v>
      </c>
      <c r="G151" s="505" t="s">
        <v>847</v>
      </c>
      <c r="H151" s="504" t="s">
        <v>197</v>
      </c>
      <c r="I151" s="507"/>
    </row>
    <row r="152" spans="2:9" ht="30" customHeight="1" x14ac:dyDescent="0.2">
      <c r="B152" s="504" t="s">
        <v>1712</v>
      </c>
      <c r="C152" s="504" t="s">
        <v>1302</v>
      </c>
      <c r="D152" s="505" t="s">
        <v>1682</v>
      </c>
      <c r="E152" s="505" t="s">
        <v>1713</v>
      </c>
      <c r="F152" s="506" t="s">
        <v>1714</v>
      </c>
      <c r="G152" s="505" t="s">
        <v>1689</v>
      </c>
      <c r="H152" s="504" t="s">
        <v>197</v>
      </c>
      <c r="I152" s="507"/>
    </row>
    <row r="153" spans="2:9" ht="30" customHeight="1" x14ac:dyDescent="0.2">
      <c r="B153" s="137" t="s">
        <v>1715</v>
      </c>
      <c r="C153" s="137" t="s">
        <v>1302</v>
      </c>
      <c r="D153" s="138" t="s">
        <v>1716</v>
      </c>
      <c r="E153" s="138" t="s">
        <v>1717</v>
      </c>
      <c r="F153" s="498" t="s">
        <v>1718</v>
      </c>
      <c r="G153" s="138" t="s">
        <v>1118</v>
      </c>
      <c r="H153" s="137" t="s">
        <v>197</v>
      </c>
      <c r="I153" s="135"/>
    </row>
    <row r="154" spans="2:9" ht="30" customHeight="1" x14ac:dyDescent="0.2">
      <c r="B154" s="137" t="s">
        <v>1719</v>
      </c>
      <c r="C154" s="137" t="s">
        <v>1302</v>
      </c>
      <c r="D154" s="138" t="s">
        <v>1716</v>
      </c>
      <c r="E154" s="138" t="s">
        <v>1720</v>
      </c>
      <c r="F154" s="498" t="s">
        <v>1721</v>
      </c>
      <c r="G154" s="138" t="s">
        <v>1118</v>
      </c>
      <c r="H154" s="137" t="s">
        <v>197</v>
      </c>
      <c r="I154" s="135"/>
    </row>
    <row r="155" spans="2:9" ht="30" customHeight="1" x14ac:dyDescent="0.2">
      <c r="B155" s="137" t="s">
        <v>1722</v>
      </c>
      <c r="C155" s="137" t="s">
        <v>1302</v>
      </c>
      <c r="D155" s="138" t="s">
        <v>1716</v>
      </c>
      <c r="E155" s="138" t="s">
        <v>1720</v>
      </c>
      <c r="F155" s="498" t="s">
        <v>1723</v>
      </c>
      <c r="G155" s="138" t="s">
        <v>1637</v>
      </c>
      <c r="H155" s="137" t="s">
        <v>197</v>
      </c>
      <c r="I155" s="135"/>
    </row>
    <row r="156" spans="2:9" ht="30" customHeight="1" x14ac:dyDescent="0.2">
      <c r="B156" s="137" t="s">
        <v>1724</v>
      </c>
      <c r="C156" s="137" t="s">
        <v>1302</v>
      </c>
      <c r="D156" s="138" t="s">
        <v>1716</v>
      </c>
      <c r="E156" s="138">
        <v>94</v>
      </c>
      <c r="F156" s="498" t="s">
        <v>1725</v>
      </c>
      <c r="G156" s="33" t="s">
        <v>879</v>
      </c>
      <c r="H156" s="140" t="s">
        <v>197</v>
      </c>
      <c r="I156" s="135"/>
    </row>
    <row r="157" spans="2:9" ht="30" customHeight="1" x14ac:dyDescent="0.2">
      <c r="B157" s="137" t="s">
        <v>1726</v>
      </c>
      <c r="C157" s="137" t="s">
        <v>1302</v>
      </c>
      <c r="D157" s="138" t="s">
        <v>1727</v>
      </c>
      <c r="E157" s="138" t="s">
        <v>1728</v>
      </c>
      <c r="F157" s="498" t="s">
        <v>1729</v>
      </c>
      <c r="G157" s="33" t="s">
        <v>1118</v>
      </c>
      <c r="H157" s="33" t="s">
        <v>1730</v>
      </c>
      <c r="I157" s="135"/>
    </row>
    <row r="158" spans="2:9" ht="30" customHeight="1" x14ac:dyDescent="0.2">
      <c r="B158" s="137" t="s">
        <v>1731</v>
      </c>
      <c r="C158" s="137" t="s">
        <v>1302</v>
      </c>
      <c r="D158" s="138" t="s">
        <v>1727</v>
      </c>
      <c r="E158" s="138" t="s">
        <v>1732</v>
      </c>
      <c r="F158" s="498" t="s">
        <v>1733</v>
      </c>
      <c r="G158" s="138" t="s">
        <v>1118</v>
      </c>
      <c r="H158" s="137" t="s">
        <v>197</v>
      </c>
      <c r="I158" s="135"/>
    </row>
    <row r="159" spans="2:9" ht="30" customHeight="1" x14ac:dyDescent="0.2">
      <c r="B159" s="504" t="s">
        <v>1734</v>
      </c>
      <c r="C159" s="504" t="s">
        <v>1302</v>
      </c>
      <c r="D159" s="505" t="s">
        <v>1727</v>
      </c>
      <c r="E159" s="505">
        <v>98</v>
      </c>
      <c r="F159" s="506" t="s">
        <v>1735</v>
      </c>
      <c r="G159" s="505" t="s">
        <v>1637</v>
      </c>
      <c r="H159" s="504" t="s">
        <v>197</v>
      </c>
      <c r="I159" s="507"/>
    </row>
    <row r="160" spans="2:9" ht="30" customHeight="1" x14ac:dyDescent="0.2">
      <c r="B160" s="504" t="s">
        <v>1736</v>
      </c>
      <c r="C160" s="504" t="s">
        <v>1302</v>
      </c>
      <c r="D160" s="505" t="s">
        <v>1727</v>
      </c>
      <c r="E160" s="505">
        <v>98</v>
      </c>
      <c r="F160" s="506" t="s">
        <v>1737</v>
      </c>
      <c r="G160" s="505" t="s">
        <v>1637</v>
      </c>
      <c r="H160" s="504" t="s">
        <v>197</v>
      </c>
      <c r="I160" s="507"/>
    </row>
    <row r="161" spans="2:9" ht="30" customHeight="1" x14ac:dyDescent="0.2">
      <c r="B161" s="504" t="s">
        <v>1738</v>
      </c>
      <c r="C161" s="504" t="s">
        <v>1302</v>
      </c>
      <c r="D161" s="505" t="s">
        <v>1727</v>
      </c>
      <c r="E161" s="505">
        <v>99</v>
      </c>
      <c r="F161" s="506" t="s">
        <v>1739</v>
      </c>
      <c r="G161" s="505" t="s">
        <v>1118</v>
      </c>
      <c r="H161" s="504" t="s">
        <v>197</v>
      </c>
      <c r="I161" s="507"/>
    </row>
    <row r="162" spans="2:9" ht="30" customHeight="1" x14ac:dyDescent="0.2">
      <c r="B162" s="504" t="s">
        <v>1740</v>
      </c>
      <c r="C162" s="504" t="s">
        <v>1302</v>
      </c>
      <c r="D162" s="505" t="s">
        <v>1727</v>
      </c>
      <c r="E162" s="505">
        <v>99</v>
      </c>
      <c r="F162" s="506" t="s">
        <v>1741</v>
      </c>
      <c r="G162" s="505" t="s">
        <v>847</v>
      </c>
      <c r="H162" s="504" t="s">
        <v>197</v>
      </c>
      <c r="I162" s="507"/>
    </row>
    <row r="163" spans="2:9" ht="30" customHeight="1" x14ac:dyDescent="0.2">
      <c r="B163" s="137" t="s">
        <v>1742</v>
      </c>
      <c r="C163" s="137" t="s">
        <v>1302</v>
      </c>
      <c r="D163" s="138" t="s">
        <v>1743</v>
      </c>
      <c r="E163" s="138" t="s">
        <v>1744</v>
      </c>
      <c r="F163" s="498" t="s">
        <v>1745</v>
      </c>
      <c r="G163" s="138" t="s">
        <v>1177</v>
      </c>
      <c r="H163" s="137" t="s">
        <v>197</v>
      </c>
      <c r="I163" s="135"/>
    </row>
    <row r="164" spans="2:9" ht="30" customHeight="1" x14ac:dyDescent="0.2">
      <c r="B164" s="137" t="s">
        <v>1746</v>
      </c>
      <c r="C164" s="137" t="s">
        <v>1302</v>
      </c>
      <c r="D164" s="138" t="s">
        <v>1743</v>
      </c>
      <c r="E164" s="138" t="s">
        <v>1747</v>
      </c>
      <c r="F164" s="498" t="s">
        <v>1748</v>
      </c>
      <c r="G164" s="138" t="s">
        <v>1620</v>
      </c>
      <c r="H164" s="137" t="s">
        <v>197</v>
      </c>
      <c r="I164" s="135"/>
    </row>
    <row r="165" spans="2:9" ht="30" customHeight="1" x14ac:dyDescent="0.2">
      <c r="B165" s="137" t="s">
        <v>1749</v>
      </c>
      <c r="C165" s="137" t="s">
        <v>1302</v>
      </c>
      <c r="D165" s="138" t="s">
        <v>1743</v>
      </c>
      <c r="E165" s="138" t="s">
        <v>1750</v>
      </c>
      <c r="F165" s="498" t="s">
        <v>1751</v>
      </c>
      <c r="G165" s="138" t="s">
        <v>1689</v>
      </c>
      <c r="H165" s="137" t="s">
        <v>197</v>
      </c>
      <c r="I165" s="135"/>
    </row>
    <row r="166" spans="2:9" ht="30" customHeight="1" x14ac:dyDescent="0.2">
      <c r="B166" s="137" t="s">
        <v>1752</v>
      </c>
      <c r="C166" s="137" t="s">
        <v>1302</v>
      </c>
      <c r="D166" s="138" t="s">
        <v>1743</v>
      </c>
      <c r="E166" s="138" t="s">
        <v>1753</v>
      </c>
      <c r="F166" s="498" t="s">
        <v>1754</v>
      </c>
      <c r="G166" s="138" t="s">
        <v>1755</v>
      </c>
      <c r="H166" s="137" t="s">
        <v>197</v>
      </c>
      <c r="I166" s="135"/>
    </row>
    <row r="167" spans="2:9" ht="49.5" customHeight="1" x14ac:dyDescent="0.2">
      <c r="B167" s="137" t="s">
        <v>1756</v>
      </c>
      <c r="C167" s="137" t="s">
        <v>1302</v>
      </c>
      <c r="D167" s="138" t="s">
        <v>1743</v>
      </c>
      <c r="E167" s="138" t="s">
        <v>1757</v>
      </c>
      <c r="F167" s="498" t="s">
        <v>1758</v>
      </c>
      <c r="G167" s="138" t="s">
        <v>847</v>
      </c>
      <c r="H167" s="137" t="s">
        <v>197</v>
      </c>
      <c r="I167" s="135"/>
    </row>
    <row r="168" spans="2:9" ht="30" customHeight="1" x14ac:dyDescent="0.2">
      <c r="B168" s="137" t="s">
        <v>1759</v>
      </c>
      <c r="C168" s="137" t="s">
        <v>1302</v>
      </c>
      <c r="D168" s="138" t="s">
        <v>1743</v>
      </c>
      <c r="E168" s="138" t="s">
        <v>1760</v>
      </c>
      <c r="F168" s="498" t="s">
        <v>1761</v>
      </c>
      <c r="G168" s="138" t="s">
        <v>1689</v>
      </c>
      <c r="H168" s="137" t="s">
        <v>197</v>
      </c>
      <c r="I168" s="135"/>
    </row>
    <row r="169" spans="2:9" ht="39.75" customHeight="1" x14ac:dyDescent="0.2">
      <c r="B169" s="137" t="s">
        <v>1762</v>
      </c>
      <c r="C169" s="137" t="s">
        <v>1302</v>
      </c>
      <c r="D169" s="138" t="s">
        <v>1743</v>
      </c>
      <c r="E169" s="138" t="s">
        <v>1760</v>
      </c>
      <c r="F169" s="498" t="s">
        <v>1763</v>
      </c>
      <c r="G169" s="138" t="s">
        <v>1689</v>
      </c>
      <c r="H169" s="137" t="s">
        <v>197</v>
      </c>
      <c r="I169" s="135"/>
    </row>
    <row r="170" spans="2:9" ht="30" customHeight="1" x14ac:dyDescent="0.2">
      <c r="B170" s="137" t="s">
        <v>1764</v>
      </c>
      <c r="C170" s="137" t="s">
        <v>1302</v>
      </c>
      <c r="D170" s="138" t="s">
        <v>1743</v>
      </c>
      <c r="E170" s="138" t="s">
        <v>1760</v>
      </c>
      <c r="F170" s="498" t="s">
        <v>1765</v>
      </c>
      <c r="G170" s="33" t="s">
        <v>879</v>
      </c>
      <c r="H170" s="140" t="s">
        <v>197</v>
      </c>
      <c r="I170" s="135"/>
    </row>
    <row r="171" spans="2:9" ht="30" customHeight="1" x14ac:dyDescent="0.2">
      <c r="B171" s="137" t="s">
        <v>1766</v>
      </c>
      <c r="C171" s="137" t="s">
        <v>1302</v>
      </c>
      <c r="D171" s="138" t="s">
        <v>1743</v>
      </c>
      <c r="E171" s="138" t="s">
        <v>1767</v>
      </c>
      <c r="F171" s="498" t="s">
        <v>1768</v>
      </c>
      <c r="G171" s="138" t="s">
        <v>1755</v>
      </c>
      <c r="H171" s="137" t="s">
        <v>197</v>
      </c>
      <c r="I171" s="135"/>
    </row>
    <row r="172" spans="2:9" ht="45" customHeight="1" x14ac:dyDescent="0.2">
      <c r="B172" s="137" t="s">
        <v>1769</v>
      </c>
      <c r="C172" s="137" t="s">
        <v>1302</v>
      </c>
      <c r="D172" s="138" t="s">
        <v>1743</v>
      </c>
      <c r="E172" s="138" t="s">
        <v>1767</v>
      </c>
      <c r="F172" s="498" t="s">
        <v>1770</v>
      </c>
      <c r="G172" s="138" t="s">
        <v>847</v>
      </c>
      <c r="H172" s="137" t="s">
        <v>197</v>
      </c>
      <c r="I172" s="135"/>
    </row>
    <row r="173" spans="2:9" ht="30" customHeight="1" x14ac:dyDescent="0.2">
      <c r="B173" s="504" t="s">
        <v>1771</v>
      </c>
      <c r="C173" s="504" t="s">
        <v>1302</v>
      </c>
      <c r="D173" s="505" t="s">
        <v>1743</v>
      </c>
      <c r="E173" s="505" t="s">
        <v>1772</v>
      </c>
      <c r="F173" s="506" t="s">
        <v>1773</v>
      </c>
      <c r="G173" s="505" t="s">
        <v>847</v>
      </c>
      <c r="H173" s="504" t="s">
        <v>197</v>
      </c>
      <c r="I173" s="507"/>
    </row>
    <row r="174" spans="2:9" ht="30" customHeight="1" x14ac:dyDescent="0.2">
      <c r="B174" s="504" t="s">
        <v>1774</v>
      </c>
      <c r="C174" s="504" t="s">
        <v>1302</v>
      </c>
      <c r="D174" s="505" t="s">
        <v>1743</v>
      </c>
      <c r="E174" s="505" t="s">
        <v>1775</v>
      </c>
      <c r="F174" s="506" t="s">
        <v>1776</v>
      </c>
      <c r="G174" s="505" t="s">
        <v>1689</v>
      </c>
      <c r="H174" s="504" t="s">
        <v>197</v>
      </c>
      <c r="I174" s="507"/>
    </row>
  </sheetData>
  <mergeCells count="1">
    <mergeCell ref="B7:I9"/>
  </mergeCells>
  <conditionalFormatting sqref="F12:F44 F46:F79 F81:F87 F89:F174">
    <cfRule type="expression" dxfId="0" priority="1">
      <formula>IF(FALSE,_SORT(_ONEDARRAY(FALSE,#REF!,#REF!,#REF!,#REF!,#REF!,#REF!)),AND(COUNTIF(#REF!, F12)+COUNTIF(#REF!, F12)+COUNTIF(#REF!, F12)+COUNTIF(#REF!, F12)+COUNTIF(#REF!, F12)+COUNTIF(#REF!, F12)&gt;1,NOT(ISBLANK(F12))))</formula>
    </cfRule>
  </conditionalFormatting>
  <hyperlinks>
    <hyperlink ref="A1" location="Contents!A1" display="Contents" xr:uid="{4268F637-B25B-4848-ABA7-D225A8FCF31F}"/>
    <hyperlink ref="C22" location="mdrp" display="mdrp" xr:uid="{CF26EB13-1C68-44E0-8FEC-2E6DE4AC9E4D}"/>
    <hyperlink ref="D22" location="mdrp" display="mdrp" xr:uid="{72C78CB9-2324-4411-BD91-93A6911A5CD8}"/>
    <hyperlink ref="E22" location="mdrp" display="mdrp" xr:uid="{31679D31-FD68-4F85-B27F-A30264E4AAA4}"/>
    <hyperlink ref="G22" location="mdrp" display="mdrp" xr:uid="{CE0EBF14-2FBB-47AA-B1E9-8FAE841F1F48}"/>
    <hyperlink ref="C45" location="mdr_no_p" display="mdr_no_p" xr:uid="{6DA3EB15-B2F8-48A6-BCF5-62FAEA08A679}"/>
    <hyperlink ref="D45" location="mdr_no_p" display="mdr_no_p" xr:uid="{4288A946-3935-4B67-B969-EB50565CE501}"/>
    <hyperlink ref="E45" location="mdr_no_p" display="mdr_no_p" xr:uid="{7034B67D-4571-44D6-A289-251614C72A37}"/>
    <hyperlink ref="C60" location="mdra" display="mdra" xr:uid="{4BA63FB5-0D72-4368-BB27-FCD4B9CCD493}"/>
    <hyperlink ref="D60" location="mdra" display="mdra" xr:uid="{C5EA450A-7FF3-4D98-8145-29EAF1A23B11}"/>
    <hyperlink ref="E60" location="mdra" display="mdra" xr:uid="{CD46D683-68A0-420E-ABC6-7E6D0C40A81F}"/>
    <hyperlink ref="G60" location="mdra" display="mdra" xr:uid="{08FA4B03-0A4B-416E-A5DF-109B53E08D70}"/>
    <hyperlink ref="C80" location="mdr_no_a" display="mdr_no_a" xr:uid="{33C1E21B-4090-4023-B423-4F588B576C4E}"/>
    <hyperlink ref="D80" location="mdr_no_a" display="mdr_no_a" xr:uid="{A68C6EEE-3AE9-428C-9D0F-EFCCDAC09CD7}"/>
    <hyperlink ref="E80" location="mdr_no_a" display="mdr_no_a" xr:uid="{3B32B2C5-E82C-4734-AE36-B30CFA9DBA10}"/>
    <hyperlink ref="C88" location="mdr_no_t" display="mdr_no_t" xr:uid="{AB20EB72-45DC-4833-A987-6B883AC8B5DE}"/>
    <hyperlink ref="D88" location="mdr_no_t" display="mdr_no_t" xr:uid="{06E9F4BF-CBC7-4126-B22F-DDE41C306ABE}"/>
    <hyperlink ref="E88" location="mdr_no_t" display="mdr_no_t" xr:uid="{E526E672-7A12-4752-9BA4-518C93A41841}"/>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49EE3-E218-48F8-ABA3-B67C4204C7B9}">
  <sheetPr>
    <pageSetUpPr fitToPage="1"/>
  </sheetPr>
  <dimension ref="A1:Z69"/>
  <sheetViews>
    <sheetView zoomScale="80" zoomScaleNormal="80" workbookViewId="0">
      <pane xSplit="1" ySplit="1" topLeftCell="B2" activePane="bottomRight" state="frozen"/>
      <selection pane="topRight"/>
      <selection pane="bottomLeft"/>
      <selection pane="bottomRight"/>
    </sheetView>
  </sheetViews>
  <sheetFormatPr defaultRowHeight="12.75" x14ac:dyDescent="0.2"/>
  <cols>
    <col min="1" max="42" width="12.7109375" customWidth="1"/>
  </cols>
  <sheetData>
    <row r="1" spans="1:26" ht="47.25" customHeight="1" x14ac:dyDescent="0.2">
      <c r="A1" s="184" t="s">
        <v>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row>
    <row r="2" spans="1:26" x14ac:dyDescent="0.2">
      <c r="A2" s="1"/>
      <c r="B2" s="1"/>
      <c r="C2" s="1"/>
      <c r="D2" s="1"/>
      <c r="E2" s="1"/>
      <c r="F2" s="1"/>
      <c r="G2" s="1"/>
      <c r="H2" s="1"/>
      <c r="I2" s="1"/>
      <c r="J2" s="1"/>
      <c r="K2" s="1"/>
      <c r="L2" s="1"/>
      <c r="M2" s="1"/>
      <c r="N2" s="1"/>
      <c r="O2" s="1"/>
      <c r="P2" s="1"/>
      <c r="Q2" s="1"/>
      <c r="R2" s="1"/>
      <c r="S2" s="1"/>
      <c r="T2" s="1"/>
      <c r="U2" s="1"/>
      <c r="V2" s="1"/>
      <c r="W2" s="1"/>
      <c r="X2" s="1"/>
      <c r="Y2" s="1"/>
      <c r="Z2" s="1"/>
    </row>
    <row r="4" spans="1:26" ht="15" x14ac:dyDescent="0.25">
      <c r="B4" s="3"/>
    </row>
    <row r="6" spans="1:26" ht="24" thickBot="1" x14ac:dyDescent="0.4">
      <c r="B6" s="14" t="s">
        <v>1</v>
      </c>
      <c r="C6" s="2"/>
      <c r="D6" s="2"/>
      <c r="E6" s="2"/>
      <c r="F6" s="2"/>
      <c r="G6" s="2"/>
      <c r="H6" s="2"/>
      <c r="I6" s="2"/>
      <c r="J6" s="2"/>
      <c r="K6" s="2"/>
      <c r="L6" s="2"/>
      <c r="M6" s="2"/>
      <c r="N6" s="2"/>
      <c r="O6" s="2"/>
      <c r="P6" s="2"/>
      <c r="Q6" s="2"/>
      <c r="R6" s="2"/>
      <c r="S6" s="2"/>
      <c r="T6" s="2"/>
      <c r="U6" s="2"/>
      <c r="V6" s="2"/>
      <c r="W6" s="2"/>
      <c r="X6" s="2"/>
    </row>
    <row r="8" spans="1:26" x14ac:dyDescent="0.2">
      <c r="B8" s="4"/>
    </row>
    <row r="9" spans="1:26" x14ac:dyDescent="0.2">
      <c r="B9" s="4"/>
    </row>
    <row r="10" spans="1:26" x14ac:dyDescent="0.2">
      <c r="B10" s="4"/>
    </row>
    <row r="11" spans="1:26" x14ac:dyDescent="0.2">
      <c r="B11" s="4"/>
    </row>
    <row r="12" spans="1:26" x14ac:dyDescent="0.2">
      <c r="B12" s="4"/>
    </row>
    <row r="13" spans="1:26" x14ac:dyDescent="0.2">
      <c r="B13" s="4"/>
    </row>
    <row r="14" spans="1:26" x14ac:dyDescent="0.2">
      <c r="B14" s="4"/>
    </row>
    <row r="15" spans="1:26" x14ac:dyDescent="0.2">
      <c r="B15" s="4"/>
    </row>
    <row r="16" spans="1:26" x14ac:dyDescent="0.2">
      <c r="B16" s="4"/>
    </row>
    <row r="17" spans="2:24" x14ac:dyDescent="0.2">
      <c r="B17" s="4"/>
    </row>
    <row r="18" spans="2:24" x14ac:dyDescent="0.2">
      <c r="B18" s="4"/>
    </row>
    <row r="19" spans="2:24" x14ac:dyDescent="0.2">
      <c r="B19" s="4"/>
    </row>
    <row r="20" spans="2:24" x14ac:dyDescent="0.2">
      <c r="B20" s="4"/>
    </row>
    <row r="21" spans="2:24" x14ac:dyDescent="0.2">
      <c r="B21" s="4"/>
    </row>
    <row r="22" spans="2:24" x14ac:dyDescent="0.2">
      <c r="B22" s="4"/>
    </row>
    <row r="23" spans="2:24" x14ac:dyDescent="0.2">
      <c r="B23" s="4"/>
    </row>
    <row r="24" spans="2:24" x14ac:dyDescent="0.2">
      <c r="B24" s="4"/>
    </row>
    <row r="25" spans="2:24" x14ac:dyDescent="0.2">
      <c r="B25" s="4"/>
    </row>
    <row r="28" spans="2:24" ht="18.75" thickBot="1" x14ac:dyDescent="0.3">
      <c r="B28" s="206" t="s">
        <v>23</v>
      </c>
      <c r="C28" s="207"/>
      <c r="D28" s="207"/>
      <c r="E28" s="207"/>
      <c r="F28" s="207"/>
      <c r="G28" s="207"/>
      <c r="H28" s="207"/>
      <c r="I28" s="207"/>
      <c r="J28" s="207"/>
      <c r="K28" s="207"/>
      <c r="L28" s="207"/>
      <c r="M28" s="207"/>
      <c r="N28" s="207"/>
      <c r="O28" s="207"/>
      <c r="P28" s="207"/>
      <c r="Q28" s="207"/>
      <c r="R28" s="207"/>
      <c r="S28" s="207"/>
      <c r="T28" s="207"/>
      <c r="U28" s="207"/>
      <c r="V28" s="207"/>
      <c r="W28" s="207"/>
      <c r="X28" s="207"/>
    </row>
    <row r="48" spans="2:24" ht="18.75" thickBot="1" x14ac:dyDescent="0.3">
      <c r="B48" s="206" t="s">
        <v>24</v>
      </c>
      <c r="C48" s="208"/>
      <c r="D48" s="208"/>
      <c r="E48" s="208"/>
      <c r="F48" s="208"/>
      <c r="G48" s="208"/>
      <c r="H48" s="208"/>
      <c r="I48" s="208"/>
      <c r="J48" s="208"/>
      <c r="K48" s="208"/>
      <c r="L48" s="208"/>
      <c r="M48" s="208"/>
      <c r="N48" s="208"/>
      <c r="O48" s="208"/>
      <c r="P48" s="208"/>
      <c r="Q48" s="208"/>
      <c r="R48" s="208"/>
      <c r="S48" s="208"/>
      <c r="T48" s="208"/>
      <c r="U48" s="208"/>
      <c r="V48" s="208"/>
      <c r="W48" s="208"/>
      <c r="X48" s="208"/>
    </row>
    <row r="69" spans="2:24" ht="18.75" thickBot="1" x14ac:dyDescent="0.3">
      <c r="B69" s="206" t="s">
        <v>25</v>
      </c>
      <c r="C69" s="208"/>
      <c r="D69" s="208"/>
      <c r="E69" s="208"/>
      <c r="F69" s="208"/>
      <c r="G69" s="208"/>
      <c r="H69" s="208"/>
      <c r="I69" s="208"/>
      <c r="J69" s="208"/>
      <c r="K69" s="208"/>
      <c r="L69" s="208"/>
      <c r="M69" s="208"/>
      <c r="N69" s="208"/>
      <c r="O69" s="208"/>
      <c r="P69" s="208"/>
      <c r="Q69" s="208"/>
      <c r="R69" s="208"/>
      <c r="S69" s="208"/>
      <c r="T69" s="208"/>
      <c r="U69" s="208"/>
      <c r="V69" s="208"/>
      <c r="W69" s="208"/>
      <c r="X69" s="208"/>
    </row>
  </sheetData>
  <hyperlinks>
    <hyperlink ref="A1" location="Contents!A1" display="Contents" xr:uid="{CD91001F-298C-4673-A9CB-1C6C10965C5C}"/>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75D69-A0A7-4AC0-9C1A-598C67318F5F}">
  <sheetPr>
    <pageSetUpPr fitToPage="1"/>
  </sheetPr>
  <dimension ref="A1:Z51"/>
  <sheetViews>
    <sheetView showGridLines="0" zoomScale="80" zoomScaleNormal="80" workbookViewId="0">
      <pane xSplit="1" ySplit="1" topLeftCell="B2" activePane="bottomRight" state="frozen"/>
      <selection pane="topRight"/>
      <selection pane="bottomLeft"/>
      <selection pane="bottomRight"/>
    </sheetView>
  </sheetViews>
  <sheetFormatPr defaultRowHeight="12.75" x14ac:dyDescent="0.2"/>
  <cols>
    <col min="1" max="26" width="12.7109375" customWidth="1"/>
  </cols>
  <sheetData>
    <row r="1" spans="1:26" ht="47.25" customHeight="1" x14ac:dyDescent="0.2">
      <c r="A1" s="184" t="s">
        <v>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row>
    <row r="2" spans="1:26" x14ac:dyDescent="0.2">
      <c r="A2" s="1"/>
      <c r="B2" s="1"/>
      <c r="C2" s="1"/>
      <c r="D2" s="1"/>
      <c r="E2" s="1"/>
      <c r="F2" s="1"/>
      <c r="G2" s="1"/>
      <c r="H2" s="1"/>
      <c r="I2" s="1"/>
      <c r="J2" s="1"/>
      <c r="K2" s="1"/>
      <c r="L2" s="1"/>
      <c r="M2" s="1"/>
      <c r="N2" s="1"/>
      <c r="O2" s="1"/>
      <c r="P2" s="1"/>
      <c r="Q2" s="1"/>
      <c r="R2" s="1"/>
      <c r="S2" s="1"/>
      <c r="T2" s="1"/>
      <c r="U2" s="1"/>
      <c r="V2" s="1"/>
      <c r="W2" s="1"/>
      <c r="X2" s="1"/>
      <c r="Y2" s="1"/>
      <c r="Z2" s="1"/>
    </row>
    <row r="4" spans="1:26" ht="15" x14ac:dyDescent="0.25">
      <c r="B4" s="3"/>
    </row>
    <row r="6" spans="1:26" ht="24" thickBot="1" x14ac:dyDescent="0.4">
      <c r="B6" s="210" t="s">
        <v>26</v>
      </c>
      <c r="C6" s="211"/>
      <c r="D6" s="211"/>
      <c r="E6" s="211"/>
      <c r="F6" s="211"/>
      <c r="G6" s="211"/>
      <c r="H6" s="211"/>
      <c r="I6" s="211"/>
      <c r="J6" s="211"/>
      <c r="K6" s="211"/>
      <c r="L6" s="211"/>
      <c r="M6" s="211"/>
      <c r="N6" s="211"/>
      <c r="O6" s="211"/>
      <c r="P6" s="211"/>
      <c r="Q6" s="211"/>
      <c r="R6" s="211"/>
      <c r="S6" s="211"/>
      <c r="T6" s="211"/>
      <c r="U6" s="211"/>
      <c r="V6" s="211"/>
      <c r="W6" s="211"/>
      <c r="X6" s="211"/>
      <c r="Y6" s="211"/>
      <c r="Z6" s="187"/>
    </row>
    <row r="8" spans="1:26" ht="14.25" x14ac:dyDescent="0.2">
      <c r="B8" s="12" t="s">
        <v>27</v>
      </c>
      <c r="C8" s="11"/>
    </row>
    <row r="9" spans="1:26" ht="14.25" x14ac:dyDescent="0.2">
      <c r="B9" s="10"/>
      <c r="C9" s="5"/>
    </row>
    <row r="10" spans="1:26" ht="14.25" x14ac:dyDescent="0.2">
      <c r="B10" s="10"/>
      <c r="C10" s="5"/>
    </row>
    <row r="11" spans="1:26" ht="18.75" thickBot="1" x14ac:dyDescent="0.3">
      <c r="B11" s="214" t="s">
        <v>28</v>
      </c>
      <c r="C11" s="214"/>
      <c r="D11" s="206"/>
      <c r="E11" s="206"/>
      <c r="F11" s="206"/>
      <c r="G11" s="206"/>
      <c r="H11" s="206"/>
      <c r="I11" s="206"/>
      <c r="J11" s="206"/>
      <c r="K11" s="206"/>
      <c r="L11" s="206"/>
      <c r="M11" s="206"/>
      <c r="N11" s="206"/>
      <c r="O11" s="206"/>
      <c r="P11" s="206"/>
      <c r="Q11" s="206"/>
      <c r="R11" s="206"/>
      <c r="S11" s="206"/>
      <c r="T11" s="206"/>
      <c r="U11" s="206"/>
      <c r="V11" s="206"/>
      <c r="W11" s="206"/>
      <c r="X11" s="206"/>
      <c r="Y11" s="206"/>
    </row>
    <row r="12" spans="1:26" ht="18" x14ac:dyDescent="0.25">
      <c r="B12" s="56"/>
      <c r="C12" s="5"/>
    </row>
    <row r="13" spans="1:26" ht="14.25" x14ac:dyDescent="0.2">
      <c r="B13" s="8" t="s">
        <v>29</v>
      </c>
      <c r="C13" s="5"/>
    </row>
    <row r="14" spans="1:26" ht="15" x14ac:dyDescent="0.25">
      <c r="B14" s="515" t="s">
        <v>30</v>
      </c>
      <c r="C14" s="7"/>
    </row>
    <row r="15" spans="1:26" ht="14.25" x14ac:dyDescent="0.2">
      <c r="B15" s="515" t="s">
        <v>31</v>
      </c>
      <c r="C15" s="6"/>
    </row>
    <row r="16" spans="1:26" ht="15" x14ac:dyDescent="0.25">
      <c r="B16" s="515" t="s">
        <v>32</v>
      </c>
      <c r="C16" s="7"/>
    </row>
    <row r="17" spans="1:25" ht="14.25" x14ac:dyDescent="0.2">
      <c r="B17" s="515" t="s">
        <v>33</v>
      </c>
      <c r="C17" s="6"/>
    </row>
    <row r="18" spans="1:25" ht="14.25" x14ac:dyDescent="0.2">
      <c r="B18" s="515" t="s">
        <v>34</v>
      </c>
      <c r="C18" s="6"/>
    </row>
    <row r="19" spans="1:25" ht="14.25" x14ac:dyDescent="0.2">
      <c r="B19" t="s">
        <v>35</v>
      </c>
      <c r="C19" s="6"/>
    </row>
    <row r="20" spans="1:25" ht="14.25" x14ac:dyDescent="0.2">
      <c r="B20" s="10"/>
      <c r="C20" s="6"/>
    </row>
    <row r="21" spans="1:25" ht="14.25" x14ac:dyDescent="0.2">
      <c r="B21" s="10"/>
      <c r="C21" s="8"/>
    </row>
    <row r="22" spans="1:25" ht="18.75" thickBot="1" x14ac:dyDescent="0.3">
      <c r="B22" s="214" t="s">
        <v>36</v>
      </c>
      <c r="C22" s="214"/>
      <c r="D22" s="206"/>
      <c r="E22" s="206"/>
      <c r="F22" s="206"/>
      <c r="G22" s="206"/>
      <c r="H22" s="206"/>
      <c r="I22" s="206"/>
      <c r="J22" s="206"/>
      <c r="K22" s="206"/>
      <c r="L22" s="206"/>
      <c r="M22" s="206"/>
      <c r="N22" s="206"/>
      <c r="O22" s="206"/>
      <c r="P22" s="206"/>
      <c r="Q22" s="206"/>
      <c r="R22" s="206"/>
      <c r="S22" s="206"/>
      <c r="T22" s="206"/>
      <c r="U22" s="206"/>
      <c r="V22" s="206"/>
      <c r="W22" s="206"/>
      <c r="X22" s="206"/>
      <c r="Y22" s="206"/>
    </row>
    <row r="23" spans="1:25" ht="18" x14ac:dyDescent="0.25">
      <c r="B23" s="56"/>
      <c r="C23" s="5"/>
    </row>
    <row r="24" spans="1:25" ht="14.25" x14ac:dyDescent="0.2">
      <c r="B24" s="8" t="s">
        <v>37</v>
      </c>
      <c r="C24" s="5"/>
    </row>
    <row r="25" spans="1:25" ht="15" x14ac:dyDescent="0.25">
      <c r="A25" s="43"/>
      <c r="B25" s="515" t="s">
        <v>38</v>
      </c>
      <c r="C25" s="9"/>
    </row>
    <row r="26" spans="1:25" ht="15" x14ac:dyDescent="0.25">
      <c r="A26" s="43"/>
      <c r="B26" s="515" t="s">
        <v>39</v>
      </c>
      <c r="C26" s="9"/>
    </row>
    <row r="27" spans="1:25" ht="15" x14ac:dyDescent="0.25">
      <c r="A27" s="43"/>
      <c r="B27" s="515" t="s">
        <v>40</v>
      </c>
      <c r="C27" s="9"/>
    </row>
    <row r="28" spans="1:25" ht="14.25" x14ac:dyDescent="0.2">
      <c r="B28" s="18"/>
    </row>
    <row r="29" spans="1:25" ht="15" x14ac:dyDescent="0.25">
      <c r="A29" s="43"/>
      <c r="B29" s="215" t="s">
        <v>41</v>
      </c>
      <c r="C29" s="9"/>
    </row>
    <row r="30" spans="1:25" ht="15" x14ac:dyDescent="0.25">
      <c r="A30" s="43"/>
      <c r="B30" s="515" t="s">
        <v>42</v>
      </c>
      <c r="C30" s="9"/>
    </row>
    <row r="31" spans="1:25" ht="14.25" x14ac:dyDescent="0.2">
      <c r="B31" s="515" t="s">
        <v>43</v>
      </c>
      <c r="C31" s="5"/>
    </row>
    <row r="32" spans="1:25" ht="14.25" x14ac:dyDescent="0.2">
      <c r="B32" s="5"/>
      <c r="C32" s="5"/>
    </row>
    <row r="33" spans="2:25" ht="14.25" x14ac:dyDescent="0.2">
      <c r="B33" s="5"/>
      <c r="C33" s="5"/>
    </row>
    <row r="34" spans="2:25" ht="18.75" thickBot="1" x14ac:dyDescent="0.3">
      <c r="B34" s="214" t="s">
        <v>44</v>
      </c>
      <c r="C34" s="214"/>
      <c r="D34" s="206"/>
      <c r="E34" s="206"/>
      <c r="F34" s="206"/>
      <c r="G34" s="206"/>
      <c r="H34" s="206"/>
      <c r="I34" s="206"/>
      <c r="J34" s="206"/>
      <c r="K34" s="206"/>
      <c r="L34" s="206"/>
      <c r="M34" s="206"/>
      <c r="N34" s="206"/>
      <c r="O34" s="206"/>
      <c r="P34" s="206"/>
      <c r="Q34" s="206"/>
      <c r="R34" s="206"/>
      <c r="S34" s="206"/>
      <c r="T34" s="206"/>
      <c r="U34" s="206"/>
      <c r="V34" s="206"/>
      <c r="W34" s="206"/>
      <c r="X34" s="206"/>
      <c r="Y34" s="206"/>
    </row>
    <row r="35" spans="2:25" ht="18" x14ac:dyDescent="0.25">
      <c r="B35" s="56"/>
      <c r="C35" s="5"/>
    </row>
    <row r="36" spans="2:25" ht="14.25" x14ac:dyDescent="0.2">
      <c r="B36" s="212" t="s">
        <v>45</v>
      </c>
      <c r="C36" s="5"/>
    </row>
    <row r="37" spans="2:25" ht="14.25" x14ac:dyDescent="0.2">
      <c r="B37" s="44"/>
      <c r="C37" s="5"/>
    </row>
    <row r="39" spans="2:25" ht="18.75" thickBot="1" x14ac:dyDescent="0.3">
      <c r="B39" s="206" t="s">
        <v>46</v>
      </c>
      <c r="C39" s="206"/>
      <c r="D39" s="206"/>
      <c r="E39" s="206"/>
      <c r="F39" s="206"/>
      <c r="G39" s="206"/>
      <c r="H39" s="206"/>
      <c r="I39" s="206"/>
      <c r="J39" s="206"/>
      <c r="K39" s="206"/>
      <c r="L39" s="206"/>
      <c r="M39" s="206"/>
      <c r="N39" s="206"/>
      <c r="O39" s="206"/>
      <c r="P39" s="206"/>
      <c r="Q39" s="206"/>
      <c r="R39" s="206"/>
      <c r="S39" s="206"/>
      <c r="T39" s="206"/>
      <c r="U39" s="206"/>
      <c r="V39" s="206"/>
      <c r="W39" s="206"/>
      <c r="X39" s="206"/>
      <c r="Y39" s="206"/>
    </row>
    <row r="40" spans="2:25" x14ac:dyDescent="0.2">
      <c r="B40" s="43"/>
      <c r="C40" s="43"/>
      <c r="D40" s="43"/>
      <c r="E40" s="43"/>
      <c r="F40" s="43"/>
      <c r="G40" s="43"/>
      <c r="H40" s="43"/>
      <c r="I40" s="43"/>
      <c r="J40" s="43"/>
    </row>
    <row r="41" spans="2:25" ht="15" x14ac:dyDescent="0.25">
      <c r="B41" s="215" t="s">
        <v>47</v>
      </c>
      <c r="C41" s="18"/>
      <c r="D41" s="18"/>
      <c r="E41" s="18"/>
      <c r="F41" s="18"/>
      <c r="G41" s="18"/>
      <c r="H41" s="18"/>
      <c r="I41" s="18"/>
      <c r="J41" s="18"/>
      <c r="K41" s="18"/>
      <c r="L41" s="18"/>
      <c r="M41" s="18"/>
      <c r="N41" s="18"/>
      <c r="O41" s="18"/>
      <c r="P41" s="18"/>
      <c r="Q41" s="18"/>
      <c r="R41" s="18"/>
      <c r="S41" s="18"/>
      <c r="T41" s="18"/>
      <c r="U41" s="18"/>
      <c r="V41" s="18"/>
      <c r="W41" s="18"/>
      <c r="X41" s="18"/>
      <c r="Y41" s="18"/>
    </row>
    <row r="42" spans="2:25" ht="15" x14ac:dyDescent="0.25">
      <c r="B42" s="215" t="s">
        <v>48</v>
      </c>
      <c r="C42" s="18"/>
      <c r="D42" s="18"/>
      <c r="E42" s="18"/>
      <c r="F42" s="18"/>
      <c r="G42" s="18"/>
      <c r="H42" s="18"/>
      <c r="I42" s="18"/>
      <c r="J42" s="18"/>
      <c r="K42" s="18"/>
      <c r="L42" s="18"/>
      <c r="M42" s="18"/>
      <c r="N42" s="18"/>
      <c r="O42" s="18"/>
      <c r="P42" s="18"/>
      <c r="Q42" s="18"/>
      <c r="R42" s="18"/>
      <c r="S42" s="18"/>
      <c r="T42" s="18"/>
      <c r="U42" s="18"/>
      <c r="V42" s="18"/>
      <c r="W42" s="18"/>
      <c r="X42" s="18"/>
      <c r="Y42" s="18"/>
    </row>
    <row r="43" spans="2:25" ht="15" x14ac:dyDescent="0.25">
      <c r="B43" s="215" t="s">
        <v>49</v>
      </c>
      <c r="C43" s="18"/>
      <c r="D43" s="18"/>
      <c r="E43" s="18"/>
      <c r="F43" s="18"/>
      <c r="G43" s="18"/>
      <c r="H43" s="18"/>
      <c r="I43" s="18"/>
      <c r="J43" s="18"/>
      <c r="K43" s="18"/>
      <c r="L43" s="18"/>
      <c r="M43" s="18"/>
      <c r="N43" s="18"/>
      <c r="O43" s="18"/>
      <c r="P43" s="18"/>
      <c r="Q43" s="18"/>
      <c r="R43" s="18"/>
      <c r="S43" s="18"/>
      <c r="T43" s="18"/>
      <c r="U43" s="18"/>
      <c r="V43" s="18"/>
      <c r="W43" s="18"/>
      <c r="X43" s="18"/>
      <c r="Y43" s="18"/>
    </row>
    <row r="44" spans="2:25" ht="15" x14ac:dyDescent="0.25">
      <c r="B44" s="215" t="s">
        <v>50</v>
      </c>
      <c r="C44" s="18"/>
      <c r="D44" s="18"/>
      <c r="E44" s="18"/>
      <c r="F44" s="18"/>
      <c r="G44" s="18"/>
      <c r="H44" s="18"/>
      <c r="I44" s="18"/>
      <c r="J44" s="18"/>
      <c r="K44" s="18"/>
      <c r="L44" s="18"/>
      <c r="M44" s="18"/>
      <c r="N44" s="18"/>
      <c r="O44" s="18"/>
      <c r="P44" s="18"/>
      <c r="Q44" s="18"/>
      <c r="R44" s="18"/>
      <c r="S44" s="18"/>
      <c r="T44" s="18"/>
      <c r="U44" s="18"/>
      <c r="V44" s="18"/>
      <c r="W44" s="18"/>
      <c r="X44" s="18"/>
      <c r="Y44" s="18"/>
    </row>
    <row r="45" spans="2:25" ht="15" x14ac:dyDescent="0.25">
      <c r="B45" s="215" t="s">
        <v>51</v>
      </c>
      <c r="C45" s="18"/>
      <c r="D45" s="18"/>
      <c r="E45" s="18"/>
      <c r="F45" s="18"/>
      <c r="G45" s="18"/>
      <c r="H45" s="18"/>
      <c r="I45" s="18"/>
      <c r="J45" s="18"/>
      <c r="K45" s="18"/>
      <c r="L45" s="18"/>
      <c r="M45" s="18"/>
      <c r="N45" s="18"/>
      <c r="O45" s="18"/>
      <c r="P45" s="18"/>
      <c r="Q45" s="18"/>
      <c r="R45" s="18"/>
      <c r="S45" s="18"/>
      <c r="T45" s="18"/>
      <c r="U45" s="18"/>
      <c r="V45" s="18"/>
      <c r="W45" s="18"/>
      <c r="X45" s="18"/>
      <c r="Y45" s="18"/>
    </row>
    <row r="46" spans="2:25" ht="15" x14ac:dyDescent="0.25">
      <c r="B46" s="215" t="s">
        <v>52</v>
      </c>
      <c r="C46" s="18"/>
      <c r="D46" s="18"/>
      <c r="E46" s="18"/>
      <c r="F46" s="18"/>
      <c r="G46" s="18"/>
      <c r="H46" s="18"/>
      <c r="I46" s="18"/>
      <c r="J46" s="18"/>
      <c r="K46" s="18"/>
      <c r="L46" s="18"/>
      <c r="M46" s="18"/>
      <c r="N46" s="18"/>
      <c r="O46" s="18"/>
      <c r="P46" s="18"/>
      <c r="Q46" s="18"/>
      <c r="R46" s="18"/>
      <c r="S46" s="18"/>
      <c r="T46" s="18"/>
      <c r="U46" s="18"/>
      <c r="V46" s="18"/>
      <c r="W46" s="18"/>
      <c r="X46" s="18"/>
      <c r="Y46" s="18"/>
    </row>
    <row r="47" spans="2:25" ht="15" x14ac:dyDescent="0.25">
      <c r="B47" s="215" t="s">
        <v>53</v>
      </c>
      <c r="C47" s="18"/>
      <c r="D47" s="18"/>
      <c r="E47" s="18"/>
      <c r="F47" s="18"/>
      <c r="G47" s="18"/>
      <c r="H47" s="18"/>
      <c r="I47" s="18"/>
      <c r="J47" s="18"/>
      <c r="K47" s="18"/>
      <c r="L47" s="18"/>
      <c r="M47" s="18"/>
      <c r="N47" s="18"/>
      <c r="O47" s="18"/>
      <c r="P47" s="18"/>
      <c r="Q47" s="18"/>
      <c r="R47" s="18"/>
      <c r="S47" s="18"/>
      <c r="T47" s="18"/>
      <c r="U47" s="18"/>
      <c r="V47" s="18"/>
      <c r="W47" s="18"/>
      <c r="X47" s="18"/>
      <c r="Y47" s="18"/>
    </row>
    <row r="48" spans="2:25" ht="15" x14ac:dyDescent="0.25">
      <c r="B48" s="215" t="s">
        <v>54</v>
      </c>
      <c r="C48" s="18"/>
      <c r="D48" s="18"/>
      <c r="E48" s="18"/>
      <c r="F48" s="18"/>
      <c r="G48" s="18"/>
      <c r="H48" s="18"/>
      <c r="I48" s="18"/>
      <c r="J48" s="18"/>
      <c r="K48" s="18"/>
      <c r="L48" s="18"/>
      <c r="M48" s="18"/>
      <c r="N48" s="18"/>
      <c r="O48" s="18"/>
      <c r="P48" s="18"/>
      <c r="Q48" s="18"/>
      <c r="R48" s="18"/>
      <c r="S48" s="18"/>
      <c r="T48" s="18"/>
      <c r="U48" s="18"/>
      <c r="V48" s="18"/>
      <c r="W48" s="18"/>
      <c r="X48" s="18"/>
      <c r="Y48" s="18"/>
    </row>
    <row r="49" spans="2:25" ht="15" x14ac:dyDescent="0.25">
      <c r="B49" s="215" t="s">
        <v>55</v>
      </c>
      <c r="C49" s="18"/>
      <c r="D49" s="18"/>
      <c r="E49" s="18"/>
      <c r="F49" s="18"/>
      <c r="G49" s="18"/>
      <c r="H49" s="18"/>
      <c r="I49" s="18"/>
      <c r="J49" s="18"/>
      <c r="K49" s="18"/>
      <c r="L49" s="18"/>
      <c r="M49" s="18"/>
      <c r="N49" s="18"/>
      <c r="O49" s="18"/>
      <c r="P49" s="18"/>
      <c r="Q49" s="18"/>
      <c r="R49" s="18"/>
      <c r="S49" s="18"/>
      <c r="T49" s="18"/>
      <c r="U49" s="18"/>
      <c r="V49" s="18"/>
      <c r="W49" s="18"/>
      <c r="X49" s="18"/>
      <c r="Y49" s="18"/>
    </row>
    <row r="50" spans="2:25" ht="15" x14ac:dyDescent="0.25">
      <c r="B50" s="215" t="s">
        <v>56</v>
      </c>
      <c r="C50" s="18"/>
      <c r="D50" s="18"/>
      <c r="E50" s="18"/>
      <c r="F50" s="18"/>
      <c r="G50" s="18"/>
      <c r="H50" s="18"/>
      <c r="I50" s="18"/>
      <c r="J50" s="18"/>
      <c r="K50" s="18"/>
      <c r="L50" s="18"/>
      <c r="M50" s="18"/>
      <c r="N50" s="18"/>
      <c r="O50" s="18"/>
      <c r="P50" s="18"/>
      <c r="Q50" s="18"/>
      <c r="R50" s="18"/>
      <c r="S50" s="18"/>
      <c r="T50" s="18"/>
      <c r="U50" s="18"/>
      <c r="V50" s="18"/>
      <c r="W50" s="18"/>
      <c r="X50" s="18"/>
      <c r="Y50" s="18"/>
    </row>
    <row r="51" spans="2:25" ht="15" x14ac:dyDescent="0.25">
      <c r="B51" s="215" t="s">
        <v>57</v>
      </c>
      <c r="C51" s="18"/>
      <c r="D51" s="18"/>
      <c r="E51" s="18"/>
      <c r="F51" s="18"/>
      <c r="G51" s="18"/>
      <c r="H51" s="18"/>
      <c r="I51" s="18"/>
      <c r="J51" s="18"/>
      <c r="K51" s="18"/>
      <c r="L51" s="18"/>
      <c r="M51" s="18"/>
      <c r="N51" s="18"/>
      <c r="O51" s="18"/>
      <c r="P51" s="18"/>
      <c r="Q51" s="18"/>
      <c r="R51" s="18"/>
      <c r="S51" s="18"/>
      <c r="T51" s="18"/>
      <c r="U51" s="18"/>
      <c r="V51" s="18"/>
      <c r="W51" s="18"/>
      <c r="X51" s="18"/>
      <c r="Y51" s="18"/>
    </row>
  </sheetData>
  <hyperlinks>
    <hyperlink ref="A1" location="Contents!A1" display="Contents" xr:uid="{B5DF0945-A8A5-453A-8234-9DAF2E1B0C59}"/>
    <hyperlink ref="B25" location="'GRI Index'!Print_Titles" display="GRI Standards" xr:uid="{6F11E3CF-6A08-441D-86CA-6BB71E22A237}"/>
    <hyperlink ref="B26" location="'SASB Index'!Print_Titles" display="SASB Standards" xr:uid="{656EB512-0AAF-44A7-8EA2-BC7AA7A0AE3F}"/>
    <hyperlink ref="B27" location="'WEF Index'!Print_Titles" display="World Economic Forum Stakeholder Capitalism Metrics" xr:uid="{A1012DEF-ADE3-4D62-B288-6D4DA7CF5CF7}"/>
    <hyperlink ref="B30" location="'ESRS E1 Index '!Print_Area" display="ESRS E1" xr:uid="{2C60C8B2-C2EF-4528-B6F8-A2A7E5E3CA8C}"/>
    <hyperlink ref="B31" location="'ESRS S1 Index'!Print_Area" display="ESRS S1" xr:uid="{56D624D3-6E71-4432-B359-8D370DD7C38B}"/>
    <hyperlink ref="B14" r:id="rId1" xr:uid="{720D62E0-3F0D-4872-8A97-B761F21595F1}"/>
    <hyperlink ref="B15" r:id="rId2" xr:uid="{2D3A76F9-5EBE-4170-ADC4-D9E911F09BBB}"/>
    <hyperlink ref="B16" r:id="rId3" xr:uid="{498B874A-8BA2-49AE-957A-CCF769C69A8D}"/>
    <hyperlink ref="B17" r:id="rId4" xr:uid="{63DC26AD-4BEA-46B8-9A5B-12059BF941EA}"/>
    <hyperlink ref="B18" r:id="rId5" xr:uid="{ED851AB9-04AF-4E85-A5F9-50F6AB7E6FAC}"/>
  </hyperlinks>
  <pageMargins left="0.70866141732283472" right="0.70866141732283472" top="0.74803149606299213" bottom="0.74803149606299213" header="0.31496062992125984" footer="0.31496062992125984"/>
  <pageSetup paperSize="9" scale="40" fitToHeight="0" orientation="landscape" r:id="rId6"/>
  <headerFooter>
    <oddHeader>&amp;L&amp;G&amp;C&amp;"Arial,Bold"&amp;18DLA Piper ESG Data Book
1 May 2023 - 30 April 2024</oddHeader>
    <oddFooter>&amp;R&amp;11&amp;P</oddFooter>
  </headerFooter>
  <drawing r:id="rId7"/>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AB867-A07E-4AF4-8CFF-7738F8F1AD3F}">
  <sheetPr>
    <pageSetUpPr fitToPage="1"/>
  </sheetPr>
  <dimension ref="A1:R18"/>
  <sheetViews>
    <sheetView zoomScale="80" zoomScaleNormal="80" workbookViewId="0">
      <pane xSplit="1" ySplit="1" topLeftCell="B2" activePane="bottomRight" state="frozen"/>
      <selection pane="topRight"/>
      <selection pane="bottomLeft"/>
      <selection pane="bottomRight"/>
    </sheetView>
  </sheetViews>
  <sheetFormatPr defaultRowHeight="12.75" x14ac:dyDescent="0.2"/>
  <cols>
    <col min="1" max="1" width="12.7109375" customWidth="1"/>
    <col min="2" max="2" width="20.42578125" customWidth="1"/>
    <col min="3" max="3" width="68.140625" customWidth="1"/>
    <col min="4" max="4" width="18.5703125" customWidth="1"/>
    <col min="5" max="5" width="47" customWidth="1"/>
    <col min="6" max="6" width="22.28515625" customWidth="1"/>
    <col min="7" max="7" width="41.28515625" bestFit="1" customWidth="1"/>
    <col min="18" max="18" width="10.42578125" customWidth="1"/>
  </cols>
  <sheetData>
    <row r="1" spans="1:18" ht="47.25" customHeight="1" x14ac:dyDescent="0.2">
      <c r="A1" s="184" t="s">
        <v>0</v>
      </c>
      <c r="B1" s="180"/>
      <c r="C1" s="180"/>
      <c r="D1" s="180"/>
      <c r="E1" s="180"/>
      <c r="F1" s="180"/>
      <c r="G1" s="180"/>
      <c r="H1" s="180"/>
      <c r="I1" s="180"/>
      <c r="J1" s="180"/>
      <c r="K1" s="180"/>
      <c r="L1" s="180"/>
      <c r="M1" s="180"/>
      <c r="N1" s="180"/>
      <c r="O1" s="180"/>
      <c r="P1" s="180"/>
      <c r="Q1" s="180"/>
      <c r="R1" s="180"/>
    </row>
    <row r="2" spans="1:18" x14ac:dyDescent="0.2">
      <c r="A2" s="1"/>
      <c r="B2" s="1"/>
      <c r="C2" s="1"/>
      <c r="D2" s="1"/>
      <c r="E2" s="1"/>
      <c r="F2" s="1"/>
      <c r="G2" s="1"/>
      <c r="H2" s="1"/>
      <c r="I2" s="1"/>
      <c r="J2" s="1"/>
      <c r="K2" s="1"/>
      <c r="L2" s="1"/>
      <c r="M2" s="1"/>
      <c r="N2" s="1"/>
      <c r="O2" s="1"/>
      <c r="P2" s="1"/>
      <c r="Q2" s="1"/>
      <c r="R2" s="1"/>
    </row>
    <row r="4" spans="1:18" ht="15" x14ac:dyDescent="0.25">
      <c r="B4" s="3"/>
    </row>
    <row r="6" spans="1:18" ht="24" thickBot="1" x14ac:dyDescent="0.4">
      <c r="B6" s="210" t="s">
        <v>58</v>
      </c>
      <c r="C6" s="224"/>
      <c r="D6" s="224"/>
      <c r="E6" s="224"/>
      <c r="F6" s="224"/>
      <c r="G6" s="224"/>
    </row>
    <row r="7" spans="1:18" ht="12.75" customHeight="1" x14ac:dyDescent="0.35">
      <c r="B7" s="13"/>
    </row>
    <row r="8" spans="1:18" ht="35.1" customHeight="1" x14ac:dyDescent="0.2">
      <c r="B8" s="226" t="s">
        <v>59</v>
      </c>
      <c r="C8" s="226" t="s">
        <v>60</v>
      </c>
      <c r="D8" s="226" t="s">
        <v>61</v>
      </c>
      <c r="E8" s="227" t="s">
        <v>62</v>
      </c>
      <c r="F8" s="226" t="s">
        <v>63</v>
      </c>
      <c r="G8" s="226" t="s">
        <v>64</v>
      </c>
    </row>
    <row r="9" spans="1:18" ht="35.1" customHeight="1" x14ac:dyDescent="0.2">
      <c r="B9" s="518" t="s">
        <v>65</v>
      </c>
      <c r="C9" s="126" t="s">
        <v>66</v>
      </c>
      <c r="D9" s="216">
        <v>2030</v>
      </c>
      <c r="E9" s="132" t="s">
        <v>67</v>
      </c>
      <c r="F9" s="222" t="s">
        <v>68</v>
      </c>
      <c r="G9" s="132" t="s">
        <v>69</v>
      </c>
      <c r="H9" s="42"/>
    </row>
    <row r="10" spans="1:18" ht="35.1" customHeight="1" x14ac:dyDescent="0.2">
      <c r="B10" s="518"/>
      <c r="C10" s="126" t="s">
        <v>70</v>
      </c>
      <c r="D10" s="216">
        <v>2040</v>
      </c>
      <c r="E10" s="132" t="s">
        <v>67</v>
      </c>
      <c r="F10" s="222" t="s">
        <v>68</v>
      </c>
      <c r="G10" s="132" t="s">
        <v>69</v>
      </c>
    </row>
    <row r="11" spans="1:18" ht="35.1" customHeight="1" x14ac:dyDescent="0.2">
      <c r="B11" s="219" t="s">
        <v>71</v>
      </c>
      <c r="C11" s="126" t="s">
        <v>72</v>
      </c>
      <c r="D11" s="216">
        <v>2025</v>
      </c>
      <c r="E11" s="132" t="s">
        <v>73</v>
      </c>
      <c r="F11" s="221" t="s">
        <v>74</v>
      </c>
      <c r="G11" s="132" t="s">
        <v>69</v>
      </c>
    </row>
    <row r="12" spans="1:18" ht="57" x14ac:dyDescent="0.2">
      <c r="B12" s="219" t="s">
        <v>2</v>
      </c>
      <c r="C12" s="126" t="s">
        <v>75</v>
      </c>
      <c r="D12" s="216" t="s">
        <v>76</v>
      </c>
      <c r="E12" s="33" t="s">
        <v>77</v>
      </c>
      <c r="F12" s="222" t="s">
        <v>68</v>
      </c>
      <c r="G12" s="132" t="s">
        <v>69</v>
      </c>
    </row>
    <row r="13" spans="1:18" ht="35.1" customHeight="1" x14ac:dyDescent="0.2">
      <c r="B13" s="219" t="s">
        <v>78</v>
      </c>
      <c r="C13" s="220" t="s">
        <v>79</v>
      </c>
      <c r="D13" s="216">
        <v>2025</v>
      </c>
      <c r="E13" s="33" t="s">
        <v>80</v>
      </c>
      <c r="F13" s="222" t="s">
        <v>68</v>
      </c>
      <c r="G13" s="140" t="s">
        <v>81</v>
      </c>
    </row>
    <row r="14" spans="1:18" ht="35.1" customHeight="1" x14ac:dyDescent="0.2">
      <c r="B14" s="518" t="s">
        <v>7</v>
      </c>
      <c r="C14" s="126" t="s">
        <v>82</v>
      </c>
      <c r="D14" s="216" t="s">
        <v>76</v>
      </c>
      <c r="E14" s="132" t="s">
        <v>83</v>
      </c>
      <c r="F14" s="221" t="s">
        <v>74</v>
      </c>
      <c r="G14" s="132" t="s">
        <v>81</v>
      </c>
    </row>
    <row r="15" spans="1:18" ht="35.1" customHeight="1" x14ac:dyDescent="0.2">
      <c r="B15" s="518"/>
      <c r="C15" s="126" t="s">
        <v>84</v>
      </c>
      <c r="D15" s="216" t="s">
        <v>85</v>
      </c>
      <c r="E15" s="218" t="s">
        <v>86</v>
      </c>
      <c r="F15" s="221" t="s">
        <v>74</v>
      </c>
      <c r="G15" s="132" t="s">
        <v>81</v>
      </c>
    </row>
    <row r="16" spans="1:18" ht="35.1" customHeight="1" x14ac:dyDescent="0.2">
      <c r="B16" s="518"/>
      <c r="C16" s="126" t="s">
        <v>87</v>
      </c>
      <c r="D16" s="216" t="s">
        <v>85</v>
      </c>
      <c r="E16" s="218" t="s">
        <v>88</v>
      </c>
      <c r="F16" s="223" t="s">
        <v>89</v>
      </c>
      <c r="G16" s="132" t="s">
        <v>81</v>
      </c>
    </row>
    <row r="18" spans="2:2" ht="14.25" x14ac:dyDescent="0.2">
      <c r="B18" s="17" t="s">
        <v>90</v>
      </c>
    </row>
  </sheetData>
  <mergeCells count="2">
    <mergeCell ref="B14:B16"/>
    <mergeCell ref="B9:B10"/>
  </mergeCells>
  <phoneticPr fontId="26" type="noConversion"/>
  <hyperlinks>
    <hyperlink ref="A1" location="Contents!A1" display="Contents" xr:uid="{E89A8128-4E4E-4F09-9CDD-F20F94BE20DA}"/>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A5BD5-B40F-4216-A36B-F525796A0804}">
  <sheetPr>
    <pageSetUpPr fitToPage="1"/>
  </sheetPr>
  <dimension ref="A1:R130"/>
  <sheetViews>
    <sheetView zoomScale="80" zoomScaleNormal="80" workbookViewId="0">
      <pane xSplit="1" ySplit="1" topLeftCell="B2" activePane="bottomRight" state="frozen"/>
      <selection pane="topRight"/>
      <selection pane="bottomLeft"/>
      <selection pane="bottomRight"/>
    </sheetView>
  </sheetViews>
  <sheetFormatPr defaultRowHeight="12.75" x14ac:dyDescent="0.2"/>
  <cols>
    <col min="1" max="1" width="12.7109375" customWidth="1"/>
    <col min="2" max="2" width="75.140625" customWidth="1"/>
    <col min="3" max="8" width="20.28515625" customWidth="1"/>
    <col min="9" max="9" width="17.5703125" customWidth="1"/>
    <col min="10" max="10" width="22.28515625" customWidth="1"/>
    <col min="11" max="11" width="18.7109375" customWidth="1"/>
  </cols>
  <sheetData>
    <row r="1" spans="1:18" ht="47.25" customHeight="1" x14ac:dyDescent="0.2">
      <c r="A1" s="184" t="s">
        <v>0</v>
      </c>
      <c r="B1" s="180"/>
      <c r="C1" s="180"/>
      <c r="D1" s="180"/>
      <c r="E1" s="180"/>
      <c r="F1" s="180"/>
      <c r="G1" s="180"/>
      <c r="H1" s="180"/>
      <c r="I1" s="180"/>
      <c r="J1" s="180"/>
      <c r="K1" s="180"/>
      <c r="L1" s="203"/>
      <c r="M1" s="203"/>
      <c r="N1" s="203"/>
      <c r="O1" s="203"/>
      <c r="P1" s="203"/>
      <c r="Q1" s="203"/>
      <c r="R1" s="203"/>
    </row>
    <row r="2" spans="1:18" x14ac:dyDescent="0.2">
      <c r="A2" s="1"/>
      <c r="B2" s="1"/>
      <c r="C2" s="1"/>
      <c r="D2" s="1"/>
      <c r="E2" s="1"/>
      <c r="F2" s="1"/>
      <c r="G2" s="1"/>
      <c r="H2" s="1"/>
      <c r="I2" s="1"/>
      <c r="J2" s="1"/>
      <c r="K2" s="1"/>
    </row>
    <row r="3" spans="1:18" x14ac:dyDescent="0.2">
      <c r="B3" s="34"/>
    </row>
    <row r="4" spans="1:18" ht="15" x14ac:dyDescent="0.25">
      <c r="B4" s="3"/>
    </row>
    <row r="6" spans="1:18" ht="24" thickBot="1" x14ac:dyDescent="0.4">
      <c r="B6" s="210" t="s">
        <v>91</v>
      </c>
      <c r="C6" s="224"/>
      <c r="D6" s="224"/>
      <c r="E6" s="224"/>
      <c r="F6" s="224"/>
      <c r="G6" s="224"/>
      <c r="H6" s="224"/>
    </row>
    <row r="8" spans="1:18" ht="15.75" x14ac:dyDescent="0.2">
      <c r="B8" s="230" t="s">
        <v>92</v>
      </c>
      <c r="C8" s="228" t="s">
        <v>93</v>
      </c>
      <c r="D8" s="228"/>
      <c r="E8" s="228"/>
      <c r="F8" s="228"/>
      <c r="G8" s="228"/>
      <c r="H8" s="229"/>
      <c r="I8" s="18"/>
      <c r="J8" s="18"/>
      <c r="K8" s="18"/>
    </row>
    <row r="9" spans="1:18" ht="15" x14ac:dyDescent="0.2">
      <c r="B9" s="231"/>
      <c r="C9" s="164"/>
      <c r="D9" s="232" t="s">
        <v>94</v>
      </c>
      <c r="E9" s="232" t="s">
        <v>95</v>
      </c>
      <c r="F9" s="232" t="s">
        <v>96</v>
      </c>
      <c r="G9" s="232" t="s">
        <v>97</v>
      </c>
      <c r="H9" s="232" t="s">
        <v>98</v>
      </c>
      <c r="I9" s="18"/>
      <c r="J9" s="18"/>
      <c r="K9" s="18"/>
    </row>
    <row r="10" spans="1:18" ht="15" x14ac:dyDescent="0.2">
      <c r="B10" s="289"/>
      <c r="C10" s="290"/>
      <c r="D10" s="290"/>
      <c r="E10" s="290"/>
      <c r="F10" s="290"/>
      <c r="G10" s="290"/>
      <c r="H10" s="290"/>
      <c r="I10" s="18"/>
      <c r="J10" s="18"/>
      <c r="K10" s="18"/>
    </row>
    <row r="11" spans="1:18" ht="15" x14ac:dyDescent="0.2">
      <c r="B11" s="167" t="s">
        <v>99</v>
      </c>
      <c r="C11" s="233" t="s">
        <v>100</v>
      </c>
      <c r="D11" s="234">
        <v>7186</v>
      </c>
      <c r="E11" s="234">
        <v>7445</v>
      </c>
      <c r="F11" s="234">
        <v>7684</v>
      </c>
      <c r="G11" s="234">
        <v>7944</v>
      </c>
      <c r="H11" s="150">
        <v>8200</v>
      </c>
      <c r="I11" s="18"/>
      <c r="J11" s="18"/>
      <c r="K11" s="18"/>
    </row>
    <row r="12" spans="1:18" ht="15" x14ac:dyDescent="0.2">
      <c r="B12" s="167" t="s">
        <v>101</v>
      </c>
      <c r="C12" s="233" t="s">
        <v>100</v>
      </c>
      <c r="D12" s="234">
        <v>6245</v>
      </c>
      <c r="E12" s="234">
        <v>6547</v>
      </c>
      <c r="F12" s="234">
        <v>6719</v>
      </c>
      <c r="G12" s="234">
        <v>6896</v>
      </c>
      <c r="H12" s="150">
        <v>7143</v>
      </c>
      <c r="I12" s="18"/>
      <c r="J12" s="18"/>
      <c r="K12" s="18"/>
    </row>
    <row r="13" spans="1:18" ht="15" x14ac:dyDescent="0.2">
      <c r="B13" s="291"/>
      <c r="C13" s="292"/>
      <c r="D13" s="293"/>
      <c r="E13" s="293"/>
      <c r="F13" s="293"/>
      <c r="G13" s="293"/>
      <c r="H13" s="294"/>
      <c r="I13" s="18"/>
      <c r="J13" s="18"/>
      <c r="K13" s="18"/>
    </row>
    <row r="14" spans="1:18" ht="71.25" x14ac:dyDescent="0.2">
      <c r="B14" s="167" t="s">
        <v>102</v>
      </c>
      <c r="C14" s="176" t="s">
        <v>103</v>
      </c>
      <c r="D14" s="235">
        <v>0.57999999999999996</v>
      </c>
      <c r="E14" s="235">
        <v>0.57999999999999996</v>
      </c>
      <c r="F14" s="235">
        <v>0.57999999999999996</v>
      </c>
      <c r="G14" s="235">
        <v>0.57799999999999996</v>
      </c>
      <c r="H14" s="236">
        <v>0.56999999999999995</v>
      </c>
      <c r="I14" s="18"/>
      <c r="J14" s="18"/>
      <c r="K14" s="18"/>
    </row>
    <row r="15" spans="1:18" ht="15" x14ac:dyDescent="0.2">
      <c r="B15" s="291"/>
      <c r="C15" s="292"/>
      <c r="D15" s="295"/>
      <c r="E15" s="295"/>
      <c r="F15" s="295"/>
      <c r="G15" s="295"/>
      <c r="H15" s="296"/>
      <c r="I15" s="18"/>
      <c r="J15" s="18"/>
      <c r="K15" s="18"/>
    </row>
    <row r="16" spans="1:18" s="18" customFormat="1" ht="15" x14ac:dyDescent="0.2">
      <c r="B16" s="167" t="s">
        <v>104</v>
      </c>
      <c r="C16" s="233"/>
      <c r="D16" s="235">
        <v>0.47599999999999998</v>
      </c>
      <c r="E16" s="235">
        <v>0.47299999999999998</v>
      </c>
      <c r="F16" s="235">
        <v>0.499</v>
      </c>
      <c r="G16" s="235">
        <v>0.45800000000000002</v>
      </c>
      <c r="H16" s="236">
        <v>0.45</v>
      </c>
    </row>
    <row r="17" spans="2:11" ht="15" x14ac:dyDescent="0.2">
      <c r="B17" s="237" t="s">
        <v>105</v>
      </c>
      <c r="C17" s="233"/>
      <c r="D17" s="235">
        <v>0.52400000000000002</v>
      </c>
      <c r="E17" s="235">
        <v>0.52700000000000002</v>
      </c>
      <c r="F17" s="235">
        <v>0.501</v>
      </c>
      <c r="G17" s="235">
        <v>0.54200000000000004</v>
      </c>
      <c r="H17" s="236">
        <v>0.55000000000000004</v>
      </c>
      <c r="I17" s="18"/>
      <c r="J17" s="18"/>
      <c r="K17" s="18"/>
    </row>
    <row r="18" spans="2:11" ht="15" x14ac:dyDescent="0.2">
      <c r="B18" s="297"/>
      <c r="C18" s="292"/>
      <c r="D18" s="295"/>
      <c r="E18" s="295"/>
      <c r="F18" s="295"/>
      <c r="G18" s="295"/>
      <c r="H18" s="296"/>
      <c r="I18" s="18"/>
      <c r="J18" s="18"/>
      <c r="K18" s="18"/>
    </row>
    <row r="19" spans="2:11" ht="15" x14ac:dyDescent="0.2">
      <c r="B19" s="167" t="s">
        <v>106</v>
      </c>
      <c r="C19" s="233"/>
      <c r="D19" s="238">
        <v>37</v>
      </c>
      <c r="E19" s="238">
        <v>38</v>
      </c>
      <c r="F19" s="238">
        <v>37.799999999999997</v>
      </c>
      <c r="G19" s="238">
        <v>38</v>
      </c>
      <c r="H19" s="152">
        <v>38</v>
      </c>
      <c r="I19" s="18"/>
      <c r="J19" s="18"/>
      <c r="K19" s="18"/>
    </row>
    <row r="20" spans="2:11" ht="15" x14ac:dyDescent="0.2">
      <c r="B20" s="167"/>
      <c r="C20" s="233" t="s">
        <v>107</v>
      </c>
      <c r="D20" s="239"/>
      <c r="E20" s="239"/>
      <c r="F20" s="239"/>
      <c r="G20" s="239"/>
      <c r="H20" s="154"/>
      <c r="I20" s="18"/>
      <c r="J20" s="18"/>
      <c r="K20" s="18"/>
    </row>
    <row r="21" spans="2:11" ht="15" x14ac:dyDescent="0.2">
      <c r="B21" s="237" t="s">
        <v>108</v>
      </c>
      <c r="C21" s="233" t="s">
        <v>109</v>
      </c>
      <c r="D21" s="234">
        <v>2065</v>
      </c>
      <c r="E21" s="234">
        <v>1237</v>
      </c>
      <c r="F21" s="234">
        <v>2111</v>
      </c>
      <c r="G21" s="234">
        <v>2308</v>
      </c>
      <c r="H21" s="150">
        <v>2067</v>
      </c>
      <c r="I21" s="18"/>
      <c r="J21" s="18"/>
      <c r="K21" s="18"/>
    </row>
    <row r="22" spans="2:11" ht="15" x14ac:dyDescent="0.2">
      <c r="B22" s="297"/>
      <c r="C22" s="292"/>
      <c r="D22" s="293"/>
      <c r="E22" s="293"/>
      <c r="F22" s="293"/>
      <c r="G22" s="293"/>
      <c r="H22" s="294"/>
      <c r="I22" s="18"/>
      <c r="J22" s="18"/>
      <c r="K22" s="18"/>
    </row>
    <row r="23" spans="2:11" ht="71.25" x14ac:dyDescent="0.2">
      <c r="B23" s="237" t="s">
        <v>110</v>
      </c>
      <c r="C23" s="176" t="s">
        <v>111</v>
      </c>
      <c r="D23" s="235">
        <v>0.13400000000000001</v>
      </c>
      <c r="E23" s="235">
        <v>0.109</v>
      </c>
      <c r="F23" s="235">
        <v>0.16600000000000001</v>
      </c>
      <c r="G23" s="235">
        <v>0.14899999999999999</v>
      </c>
      <c r="H23" s="236">
        <v>0.13100000000000001</v>
      </c>
      <c r="I23" s="18"/>
      <c r="J23" s="18"/>
      <c r="K23" s="18"/>
    </row>
    <row r="24" spans="2:11" ht="14.25" x14ac:dyDescent="0.2">
      <c r="B24" s="62"/>
      <c r="C24" s="60"/>
      <c r="D24" s="60"/>
      <c r="E24" s="60"/>
      <c r="F24" s="60"/>
      <c r="G24" s="61"/>
      <c r="I24" s="18"/>
      <c r="J24" s="18"/>
      <c r="K24" s="18"/>
    </row>
    <row r="25" spans="2:11" ht="15" x14ac:dyDescent="0.2">
      <c r="B25" s="522" t="s">
        <v>112</v>
      </c>
      <c r="C25" s="522"/>
      <c r="D25" s="522"/>
      <c r="E25" s="522"/>
      <c r="F25" s="522"/>
      <c r="G25" s="522"/>
      <c r="H25" s="246"/>
      <c r="I25" s="18"/>
      <c r="J25" s="18"/>
      <c r="K25" s="18"/>
    </row>
    <row r="26" spans="2:11" ht="14.25" x14ac:dyDescent="0.2">
      <c r="B26" s="247" t="s">
        <v>113</v>
      </c>
      <c r="C26" s="248"/>
      <c r="D26" s="248"/>
      <c r="E26" s="248"/>
      <c r="F26" s="248"/>
      <c r="G26" s="249"/>
      <c r="H26" s="246"/>
      <c r="I26" s="18"/>
      <c r="J26" s="18"/>
      <c r="K26" s="18"/>
    </row>
    <row r="27" spans="2:11" ht="14.25" x14ac:dyDescent="0.2">
      <c r="B27" s="250"/>
      <c r="C27" s="248"/>
      <c r="D27" s="248"/>
      <c r="E27" s="248"/>
      <c r="F27" s="248"/>
      <c r="G27" s="249"/>
      <c r="H27" s="246"/>
      <c r="I27" s="18"/>
      <c r="J27" s="18"/>
      <c r="K27" s="18"/>
    </row>
    <row r="28" spans="2:11" ht="15" x14ac:dyDescent="0.2">
      <c r="B28" s="522" t="s">
        <v>114</v>
      </c>
      <c r="C28" s="522"/>
      <c r="D28" s="522"/>
      <c r="E28" s="522"/>
      <c r="F28" s="522"/>
      <c r="G28" s="522"/>
      <c r="H28" s="246"/>
      <c r="I28" s="18"/>
      <c r="J28" s="18"/>
      <c r="K28" s="18"/>
    </row>
    <row r="29" spans="2:11" ht="57" customHeight="1" x14ac:dyDescent="0.2">
      <c r="B29" s="523" t="s">
        <v>115</v>
      </c>
      <c r="C29" s="523"/>
      <c r="D29" s="523"/>
      <c r="E29" s="523"/>
      <c r="F29" s="523"/>
      <c r="G29" s="523"/>
      <c r="H29" s="251"/>
      <c r="I29" s="18"/>
      <c r="J29" s="18"/>
      <c r="K29" s="18"/>
    </row>
    <row r="30" spans="2:11" ht="14.25" x14ac:dyDescent="0.2">
      <c r="B30" s="15"/>
      <c r="C30" s="16"/>
      <c r="D30" s="16"/>
      <c r="E30" s="16"/>
      <c r="F30" s="16"/>
      <c r="G30" s="18"/>
      <c r="H30" s="18"/>
      <c r="I30" s="18"/>
      <c r="J30" s="18"/>
      <c r="K30" s="18"/>
    </row>
    <row r="31" spans="2:11" ht="14.25" x14ac:dyDescent="0.2">
      <c r="B31" s="67"/>
      <c r="C31" s="67"/>
      <c r="D31" s="67"/>
      <c r="E31" s="18"/>
      <c r="F31" s="18"/>
      <c r="G31" s="18"/>
      <c r="H31" s="18"/>
      <c r="I31" s="18"/>
      <c r="J31" s="18"/>
      <c r="K31" s="18"/>
    </row>
    <row r="32" spans="2:11" ht="15.75" x14ac:dyDescent="0.2">
      <c r="B32" s="243" t="s">
        <v>116</v>
      </c>
      <c r="C32" s="241" t="s">
        <v>93</v>
      </c>
      <c r="D32" s="241"/>
      <c r="E32" s="241"/>
      <c r="F32" s="241"/>
      <c r="G32" s="241"/>
      <c r="H32" s="242"/>
      <c r="I32" s="18"/>
      <c r="J32" s="18"/>
      <c r="K32" s="18"/>
    </row>
    <row r="33" spans="2:11" ht="15" x14ac:dyDescent="0.2">
      <c r="B33" s="148"/>
      <c r="C33" s="151"/>
      <c r="D33" s="147" t="s">
        <v>94</v>
      </c>
      <c r="E33" s="147" t="s">
        <v>95</v>
      </c>
      <c r="F33" s="147" t="s">
        <v>96</v>
      </c>
      <c r="G33" s="147" t="s">
        <v>97</v>
      </c>
      <c r="H33" s="147" t="s">
        <v>98</v>
      </c>
      <c r="I33" s="18"/>
      <c r="J33" s="18"/>
      <c r="K33" s="18"/>
    </row>
    <row r="34" spans="2:11" ht="15" x14ac:dyDescent="0.2">
      <c r="B34" s="298"/>
      <c r="C34" s="299"/>
      <c r="D34" s="300"/>
      <c r="E34" s="300"/>
      <c r="F34" s="300"/>
      <c r="G34" s="300"/>
      <c r="H34" s="300"/>
      <c r="I34" s="18"/>
      <c r="J34" s="18"/>
      <c r="K34" s="18"/>
    </row>
    <row r="35" spans="2:11" ht="57" x14ac:dyDescent="0.2">
      <c r="B35" s="176" t="s">
        <v>117</v>
      </c>
      <c r="C35" s="176" t="s">
        <v>118</v>
      </c>
      <c r="D35" s="245" t="s">
        <v>119</v>
      </c>
      <c r="E35" s="245" t="s">
        <v>119</v>
      </c>
      <c r="F35" s="235">
        <v>0.19</v>
      </c>
      <c r="G35" s="235">
        <v>0.23</v>
      </c>
      <c r="H35" s="244">
        <v>0.28999999999999998</v>
      </c>
      <c r="I35" s="18"/>
      <c r="J35" s="18"/>
      <c r="K35" s="18"/>
    </row>
    <row r="36" spans="2:11" ht="42.75" x14ac:dyDescent="0.2">
      <c r="B36" s="176" t="s">
        <v>120</v>
      </c>
      <c r="C36" s="176" t="s">
        <v>121</v>
      </c>
      <c r="D36" s="235">
        <v>0.3</v>
      </c>
      <c r="E36" s="235">
        <v>0.3</v>
      </c>
      <c r="F36" s="235">
        <v>0.4</v>
      </c>
      <c r="G36" s="235">
        <v>0.4</v>
      </c>
      <c r="H36" s="236">
        <v>0.4</v>
      </c>
      <c r="I36" s="18"/>
      <c r="J36" s="18"/>
      <c r="K36" s="18"/>
    </row>
    <row r="37" spans="2:11" ht="15" x14ac:dyDescent="0.2">
      <c r="B37" s="176" t="s">
        <v>122</v>
      </c>
      <c r="C37" s="233" t="s">
        <v>123</v>
      </c>
      <c r="D37" s="235">
        <v>0.31</v>
      </c>
      <c r="E37" s="235">
        <v>0.25</v>
      </c>
      <c r="F37" s="235">
        <v>0.38</v>
      </c>
      <c r="G37" s="235">
        <v>0.46</v>
      </c>
      <c r="H37" s="236">
        <v>0.55000000000000004</v>
      </c>
      <c r="I37" s="18"/>
      <c r="J37" s="18"/>
      <c r="K37" s="18"/>
    </row>
    <row r="38" spans="2:11" ht="15" x14ac:dyDescent="0.2">
      <c r="B38" s="301"/>
      <c r="C38" s="292"/>
      <c r="D38" s="295"/>
      <c r="E38" s="295"/>
      <c r="F38" s="295"/>
      <c r="G38" s="295"/>
      <c r="H38" s="296"/>
      <c r="I38" s="18"/>
      <c r="J38" s="18"/>
      <c r="K38" s="18"/>
    </row>
    <row r="39" spans="2:11" ht="42.75" x14ac:dyDescent="0.2">
      <c r="B39" s="176" t="s">
        <v>124</v>
      </c>
      <c r="C39" s="176" t="s">
        <v>125</v>
      </c>
      <c r="D39" s="239">
        <v>4</v>
      </c>
      <c r="E39" s="239">
        <v>4</v>
      </c>
      <c r="F39" s="239">
        <v>5</v>
      </c>
      <c r="G39" s="239">
        <v>5</v>
      </c>
      <c r="H39" s="154">
        <v>3</v>
      </c>
      <c r="I39" s="18"/>
      <c r="J39" s="18"/>
      <c r="K39" s="18"/>
    </row>
    <row r="40" spans="2:11" ht="15" x14ac:dyDescent="0.2">
      <c r="B40" s="176" t="s">
        <v>126</v>
      </c>
      <c r="C40" s="176" t="s">
        <v>123</v>
      </c>
      <c r="D40" s="239">
        <v>8</v>
      </c>
      <c r="E40" s="239">
        <v>8</v>
      </c>
      <c r="F40" s="239">
        <v>8</v>
      </c>
      <c r="G40" s="239">
        <v>8</v>
      </c>
      <c r="H40" s="154">
        <v>6</v>
      </c>
      <c r="I40" s="18"/>
      <c r="J40" s="18"/>
      <c r="K40" s="18"/>
    </row>
    <row r="41" spans="2:11" ht="15" x14ac:dyDescent="0.2">
      <c r="B41" s="301"/>
      <c r="C41" s="292"/>
      <c r="D41" s="302"/>
      <c r="E41" s="302"/>
      <c r="F41" s="303"/>
      <c r="G41" s="303"/>
      <c r="H41" s="304"/>
      <c r="I41" s="18"/>
      <c r="J41" s="18"/>
      <c r="K41" s="18"/>
    </row>
    <row r="42" spans="2:11" ht="15" x14ac:dyDescent="0.2">
      <c r="B42" s="176" t="s">
        <v>127</v>
      </c>
      <c r="C42" s="233" t="s">
        <v>123</v>
      </c>
      <c r="D42" s="245" t="s">
        <v>119</v>
      </c>
      <c r="E42" s="245" t="s">
        <v>119</v>
      </c>
      <c r="F42" s="235">
        <v>0.69</v>
      </c>
      <c r="G42" s="235">
        <v>0.77</v>
      </c>
      <c r="H42" s="236">
        <v>0.64</v>
      </c>
      <c r="I42" s="18"/>
      <c r="J42" s="18"/>
      <c r="K42" s="18"/>
    </row>
    <row r="43" spans="2:11" ht="15" x14ac:dyDescent="0.2">
      <c r="B43" s="176" t="s">
        <v>128</v>
      </c>
      <c r="C43" s="233" t="s">
        <v>123</v>
      </c>
      <c r="D43" s="245" t="s">
        <v>119</v>
      </c>
      <c r="E43" s="245" t="s">
        <v>119</v>
      </c>
      <c r="F43" s="235">
        <v>0.31</v>
      </c>
      <c r="G43" s="235">
        <v>0.23</v>
      </c>
      <c r="H43" s="236">
        <v>0.36</v>
      </c>
      <c r="I43" s="18"/>
      <c r="J43" s="18"/>
      <c r="K43" s="18"/>
    </row>
    <row r="44" spans="2:11" ht="15" x14ac:dyDescent="0.2">
      <c r="B44" s="176" t="s">
        <v>129</v>
      </c>
      <c r="C44" s="233" t="s">
        <v>123</v>
      </c>
      <c r="D44" s="245" t="s">
        <v>119</v>
      </c>
      <c r="E44" s="245" t="s">
        <v>119</v>
      </c>
      <c r="F44" s="235">
        <v>0</v>
      </c>
      <c r="G44" s="239" t="s">
        <v>130</v>
      </c>
      <c r="H44" s="236">
        <v>0</v>
      </c>
      <c r="I44" s="18"/>
      <c r="J44" s="18"/>
      <c r="K44" s="18"/>
    </row>
    <row r="45" spans="2:11" ht="14.25" x14ac:dyDescent="0.2">
      <c r="B45" s="65"/>
      <c r="D45" s="49"/>
      <c r="E45" s="49"/>
      <c r="F45" s="60"/>
      <c r="G45" s="49"/>
      <c r="H45" s="61"/>
      <c r="I45" s="18"/>
      <c r="J45" s="18"/>
      <c r="K45" s="18"/>
    </row>
    <row r="46" spans="2:11" ht="15" x14ac:dyDescent="0.2">
      <c r="B46" s="252" t="s">
        <v>112</v>
      </c>
      <c r="C46" s="253"/>
      <c r="D46" s="252"/>
      <c r="E46" s="252"/>
      <c r="F46" s="252"/>
      <c r="G46" s="252"/>
      <c r="H46" s="254"/>
      <c r="I46" s="18"/>
      <c r="J46" s="18"/>
      <c r="K46" s="18"/>
    </row>
    <row r="47" spans="2:11" ht="14.25" x14ac:dyDescent="0.2">
      <c r="B47" s="520" t="s">
        <v>131</v>
      </c>
      <c r="C47" s="520"/>
      <c r="D47" s="520"/>
      <c r="E47" s="520"/>
      <c r="F47" s="520"/>
      <c r="G47" s="256"/>
      <c r="H47" s="246"/>
      <c r="I47" s="18"/>
      <c r="J47" s="18"/>
      <c r="K47" s="18"/>
    </row>
    <row r="48" spans="2:11" ht="14.25" x14ac:dyDescent="0.2">
      <c r="B48" s="257"/>
      <c r="C48" s="257"/>
      <c r="D48" s="257"/>
      <c r="E48" s="257"/>
      <c r="F48" s="257"/>
      <c r="G48" s="256"/>
      <c r="H48" s="246"/>
      <c r="I48" s="18"/>
      <c r="J48" s="18"/>
      <c r="K48" s="18"/>
    </row>
    <row r="49" spans="2:11" ht="15" x14ac:dyDescent="0.2">
      <c r="B49" s="522" t="s">
        <v>114</v>
      </c>
      <c r="C49" s="522"/>
      <c r="D49" s="522"/>
      <c r="E49" s="522"/>
      <c r="F49" s="522"/>
      <c r="G49" s="522"/>
      <c r="H49" s="246"/>
      <c r="I49" s="18"/>
      <c r="J49" s="18"/>
      <c r="K49" s="18"/>
    </row>
    <row r="50" spans="2:11" ht="48" customHeight="1" x14ac:dyDescent="0.2">
      <c r="B50" s="523" t="s">
        <v>132</v>
      </c>
      <c r="C50" s="520"/>
      <c r="D50" s="520"/>
      <c r="E50" s="520"/>
      <c r="F50" s="520"/>
      <c r="G50" s="520"/>
      <c r="H50" s="251"/>
      <c r="I50" s="18"/>
      <c r="J50" s="18"/>
      <c r="K50" s="18"/>
    </row>
    <row r="51" spans="2:11" ht="14.25" x14ac:dyDescent="0.2">
      <c r="B51" s="67"/>
      <c r="C51" s="67"/>
      <c r="D51" s="67"/>
      <c r="E51" s="18"/>
      <c r="F51" s="18"/>
      <c r="G51" s="18"/>
      <c r="H51" s="18"/>
      <c r="I51" s="18"/>
      <c r="J51" s="18"/>
      <c r="K51" s="18"/>
    </row>
    <row r="52" spans="2:11" ht="14.25" x14ac:dyDescent="0.2">
      <c r="B52" s="67"/>
      <c r="C52" s="67"/>
      <c r="D52" s="67"/>
      <c r="E52" s="18"/>
      <c r="F52" s="18"/>
      <c r="G52" s="18"/>
      <c r="H52" s="18"/>
      <c r="I52" s="18"/>
      <c r="J52" s="18"/>
      <c r="K52" s="18"/>
    </row>
    <row r="53" spans="2:11" ht="15.75" x14ac:dyDescent="0.2">
      <c r="B53" s="273" t="s">
        <v>133</v>
      </c>
      <c r="C53" s="241" t="s">
        <v>93</v>
      </c>
      <c r="D53" s="271"/>
      <c r="E53" s="271"/>
      <c r="F53" s="271"/>
      <c r="G53" s="271"/>
      <c r="H53" s="272"/>
      <c r="I53" s="272"/>
      <c r="J53" s="18"/>
      <c r="K53" s="18"/>
    </row>
    <row r="54" spans="2:11" ht="15" x14ac:dyDescent="0.2">
      <c r="B54" s="154"/>
      <c r="C54" s="231"/>
      <c r="D54" s="232" t="s">
        <v>94</v>
      </c>
      <c r="E54" s="232" t="s">
        <v>95</v>
      </c>
      <c r="F54" s="232" t="s">
        <v>96</v>
      </c>
      <c r="G54" s="232" t="s">
        <v>97</v>
      </c>
      <c r="H54" s="232" t="s">
        <v>98</v>
      </c>
      <c r="I54" s="232" t="s">
        <v>134</v>
      </c>
      <c r="J54" s="18"/>
      <c r="K54" s="18"/>
    </row>
    <row r="55" spans="2:11" ht="15" x14ac:dyDescent="0.2">
      <c r="B55" s="304"/>
      <c r="C55" s="305"/>
      <c r="D55" s="306"/>
      <c r="E55" s="306"/>
      <c r="F55" s="306"/>
      <c r="G55" s="306"/>
      <c r="H55" s="306"/>
      <c r="I55" s="306"/>
      <c r="J55" s="18"/>
      <c r="K55" s="18"/>
    </row>
    <row r="56" spans="2:11" ht="15" x14ac:dyDescent="0.25">
      <c r="B56" s="176" t="s">
        <v>135</v>
      </c>
      <c r="C56" s="164" t="s">
        <v>136</v>
      </c>
      <c r="D56" s="235">
        <v>0.20300000000000001</v>
      </c>
      <c r="E56" s="235">
        <v>0.20499999999999999</v>
      </c>
      <c r="F56" s="235">
        <v>0.23</v>
      </c>
      <c r="G56" s="235">
        <v>0.251</v>
      </c>
      <c r="H56" s="157">
        <v>0.25</v>
      </c>
      <c r="I56" s="157">
        <v>0.26</v>
      </c>
      <c r="J56" s="18"/>
      <c r="K56" s="18"/>
    </row>
    <row r="57" spans="2:11" ht="15" x14ac:dyDescent="0.25">
      <c r="B57" s="176" t="s">
        <v>137</v>
      </c>
      <c r="C57" s="164" t="s">
        <v>136</v>
      </c>
      <c r="D57" s="235">
        <v>0.51</v>
      </c>
      <c r="E57" s="235">
        <v>0.52</v>
      </c>
      <c r="F57" s="235">
        <v>0.51600000000000001</v>
      </c>
      <c r="G57" s="235">
        <v>0.52600000000000002</v>
      </c>
      <c r="H57" s="157">
        <v>0.52</v>
      </c>
      <c r="I57" s="514" t="s">
        <v>138</v>
      </c>
      <c r="J57" s="18"/>
      <c r="K57" s="18"/>
    </row>
    <row r="58" spans="2:11" ht="15" x14ac:dyDescent="0.25">
      <c r="B58" s="176" t="s">
        <v>139</v>
      </c>
      <c r="C58" s="164" t="s">
        <v>136</v>
      </c>
      <c r="D58" s="235">
        <v>0.67</v>
      </c>
      <c r="E58" s="235">
        <v>0.67</v>
      </c>
      <c r="F58" s="235">
        <v>0.66500000000000004</v>
      </c>
      <c r="G58" s="235">
        <v>0.64900000000000002</v>
      </c>
      <c r="H58" s="157">
        <v>0.66</v>
      </c>
      <c r="I58" s="514" t="s">
        <v>138</v>
      </c>
      <c r="J58" s="18"/>
      <c r="K58" s="18"/>
    </row>
    <row r="59" spans="2:11" ht="15" x14ac:dyDescent="0.25">
      <c r="B59" s="176" t="s">
        <v>140</v>
      </c>
      <c r="C59" s="164" t="s">
        <v>136</v>
      </c>
      <c r="D59" s="235">
        <v>0.6</v>
      </c>
      <c r="E59" s="235">
        <v>0.57999999999999996</v>
      </c>
      <c r="F59" s="235">
        <v>0.63</v>
      </c>
      <c r="G59" s="235">
        <v>0.57999999999999996</v>
      </c>
      <c r="H59" s="157">
        <v>0.56999999999999995</v>
      </c>
      <c r="I59" s="514" t="s">
        <v>138</v>
      </c>
      <c r="J59" s="18"/>
      <c r="K59" s="18"/>
    </row>
    <row r="60" spans="2:11" ht="15" x14ac:dyDescent="0.25">
      <c r="B60" s="176" t="s">
        <v>141</v>
      </c>
      <c r="C60" s="164" t="s">
        <v>136</v>
      </c>
      <c r="D60" s="235">
        <v>0.71</v>
      </c>
      <c r="E60" s="235">
        <v>0.62</v>
      </c>
      <c r="F60" s="235">
        <v>0.7</v>
      </c>
      <c r="G60" s="235">
        <v>0.68799999999999994</v>
      </c>
      <c r="H60" s="157">
        <v>0.68</v>
      </c>
      <c r="I60" s="514" t="s">
        <v>138</v>
      </c>
      <c r="J60" s="18"/>
      <c r="K60" s="18"/>
    </row>
    <row r="61" spans="2:11" ht="14.25" x14ac:dyDescent="0.2">
      <c r="B61" s="65"/>
      <c r="D61" s="60"/>
      <c r="E61" s="60"/>
      <c r="F61" s="60"/>
      <c r="G61" s="60"/>
      <c r="H61" s="69"/>
      <c r="I61" s="18"/>
      <c r="J61" s="18"/>
      <c r="K61" s="18"/>
    </row>
    <row r="62" spans="2:11" ht="15" x14ac:dyDescent="0.2">
      <c r="B62" s="519" t="s">
        <v>112</v>
      </c>
      <c r="C62" s="519"/>
      <c r="D62" s="519"/>
      <c r="E62" s="519"/>
      <c r="F62" s="519"/>
      <c r="G62" s="519"/>
      <c r="H62" s="258"/>
      <c r="I62" s="18"/>
      <c r="J62" s="18"/>
      <c r="K62" s="18"/>
    </row>
    <row r="63" spans="2:11" ht="14.25" x14ac:dyDescent="0.2">
      <c r="B63" s="520" t="s">
        <v>131</v>
      </c>
      <c r="C63" s="520"/>
      <c r="D63" s="520"/>
      <c r="E63" s="520"/>
      <c r="F63" s="520"/>
      <c r="G63" s="520"/>
      <c r="H63" s="258"/>
      <c r="I63" s="18"/>
      <c r="J63" s="18"/>
      <c r="K63" s="18"/>
    </row>
    <row r="64" spans="2:11" ht="14.25" x14ac:dyDescent="0.2">
      <c r="B64" s="257"/>
      <c r="C64" s="257"/>
      <c r="D64" s="257"/>
      <c r="E64" s="257"/>
      <c r="F64" s="257"/>
      <c r="G64" s="257"/>
      <c r="H64" s="258"/>
      <c r="I64" s="18"/>
      <c r="J64" s="18"/>
      <c r="K64" s="18"/>
    </row>
    <row r="65" spans="2:11" ht="15" x14ac:dyDescent="0.2">
      <c r="B65" s="259" t="s">
        <v>114</v>
      </c>
      <c r="C65" s="259"/>
      <c r="D65" s="259"/>
      <c r="E65" s="259"/>
      <c r="F65" s="259"/>
      <c r="G65" s="259"/>
      <c r="H65" s="246"/>
      <c r="I65" s="18"/>
      <c r="J65" s="18"/>
      <c r="K65" s="18"/>
    </row>
    <row r="66" spans="2:11" ht="57.75" customHeight="1" x14ac:dyDescent="0.2">
      <c r="B66" s="521" t="s">
        <v>142</v>
      </c>
      <c r="C66" s="521"/>
      <c r="D66" s="521"/>
      <c r="E66" s="521"/>
      <c r="F66" s="521"/>
      <c r="G66" s="521"/>
      <c r="H66" s="251"/>
      <c r="I66" s="10"/>
      <c r="J66" s="18"/>
      <c r="K66" s="18"/>
    </row>
    <row r="67" spans="2:11" ht="14.25" x14ac:dyDescent="0.2">
      <c r="B67" s="67"/>
      <c r="C67" s="67"/>
      <c r="D67" s="67"/>
      <c r="E67" s="18"/>
      <c r="F67" s="18"/>
      <c r="G67" s="18"/>
      <c r="H67" s="18"/>
      <c r="I67" s="18"/>
      <c r="J67" s="18"/>
      <c r="K67" s="18"/>
    </row>
    <row r="68" spans="2:11" ht="14.25" x14ac:dyDescent="0.2">
      <c r="B68" s="20"/>
      <c r="C68" s="18"/>
      <c r="D68" s="18"/>
      <c r="E68" s="18"/>
      <c r="F68" s="18"/>
      <c r="G68" s="18"/>
      <c r="H68" s="18"/>
      <c r="I68" s="18"/>
      <c r="J68" s="18"/>
      <c r="K68" s="18"/>
    </row>
    <row r="69" spans="2:11" ht="15.75" x14ac:dyDescent="0.2">
      <c r="B69" s="284" t="s">
        <v>143</v>
      </c>
      <c r="C69" s="274" t="s">
        <v>93</v>
      </c>
      <c r="D69" s="275"/>
      <c r="E69" s="275"/>
      <c r="F69" s="275"/>
      <c r="G69" s="275"/>
      <c r="H69" s="276"/>
      <c r="I69" s="276"/>
      <c r="J69" s="18"/>
      <c r="K69" s="18"/>
    </row>
    <row r="70" spans="2:11" ht="15" x14ac:dyDescent="0.2">
      <c r="B70" s="287"/>
      <c r="C70" s="233"/>
      <c r="D70" s="232" t="s">
        <v>94</v>
      </c>
      <c r="E70" s="232" t="s">
        <v>95</v>
      </c>
      <c r="F70" s="232" t="s">
        <v>96</v>
      </c>
      <c r="G70" s="232" t="s">
        <v>97</v>
      </c>
      <c r="H70" s="232" t="s">
        <v>98</v>
      </c>
      <c r="I70" s="232" t="s">
        <v>134</v>
      </c>
      <c r="J70" s="18"/>
      <c r="K70" s="18"/>
    </row>
    <row r="71" spans="2:11" ht="15" x14ac:dyDescent="0.2">
      <c r="B71" s="307"/>
      <c r="C71" s="292"/>
      <c r="D71" s="306"/>
      <c r="E71" s="306"/>
      <c r="F71" s="306"/>
      <c r="G71" s="306"/>
      <c r="H71" s="306"/>
      <c r="I71" s="306"/>
      <c r="J71" s="18"/>
      <c r="K71" s="18"/>
    </row>
    <row r="72" spans="2:11" ht="15" x14ac:dyDescent="0.2">
      <c r="B72" s="176" t="s">
        <v>144</v>
      </c>
      <c r="C72" s="233"/>
      <c r="D72" s="235">
        <v>0.217</v>
      </c>
      <c r="E72" s="235">
        <v>0.33300000000000002</v>
      </c>
      <c r="F72" s="235">
        <v>0.441</v>
      </c>
      <c r="G72" s="235">
        <v>0.47399999999999998</v>
      </c>
      <c r="H72" s="288">
        <v>0.48</v>
      </c>
      <c r="I72" s="288">
        <v>0.27</v>
      </c>
      <c r="J72" s="18"/>
      <c r="K72" s="18"/>
    </row>
    <row r="73" spans="2:11" ht="15" x14ac:dyDescent="0.2">
      <c r="B73" s="176" t="s">
        <v>145</v>
      </c>
      <c r="C73" s="233"/>
      <c r="D73" s="235">
        <v>0.40699999999999997</v>
      </c>
      <c r="E73" s="235">
        <v>0.41299999999999998</v>
      </c>
      <c r="F73" s="235">
        <v>0.441</v>
      </c>
      <c r="G73" s="235">
        <v>0.47899999999999998</v>
      </c>
      <c r="H73" s="288">
        <v>0.46</v>
      </c>
      <c r="I73" s="235" t="s">
        <v>138</v>
      </c>
      <c r="J73" s="18"/>
      <c r="K73" s="18"/>
    </row>
    <row r="74" spans="2:11" ht="15" x14ac:dyDescent="0.2">
      <c r="B74" s="176" t="s">
        <v>146</v>
      </c>
      <c r="C74" s="233"/>
      <c r="D74" s="235">
        <v>0.53600000000000003</v>
      </c>
      <c r="E74" s="235">
        <v>0.46700000000000003</v>
      </c>
      <c r="F74" s="235">
        <v>0.53300000000000003</v>
      </c>
      <c r="G74" s="235">
        <v>0.44700000000000001</v>
      </c>
      <c r="H74" s="288">
        <v>0.57999999999999996</v>
      </c>
      <c r="I74" s="235" t="s">
        <v>138</v>
      </c>
      <c r="J74" s="18"/>
      <c r="K74" s="18"/>
    </row>
    <row r="75" spans="2:11" ht="15" x14ac:dyDescent="0.2">
      <c r="B75" s="176" t="s">
        <v>147</v>
      </c>
      <c r="C75" s="233"/>
      <c r="D75" s="235">
        <v>0.57599999999999996</v>
      </c>
      <c r="E75" s="235">
        <v>0.52600000000000002</v>
      </c>
      <c r="F75" s="235">
        <v>0.53200000000000003</v>
      </c>
      <c r="G75" s="235">
        <v>0.66400000000000003</v>
      </c>
      <c r="H75" s="288">
        <v>0.5</v>
      </c>
      <c r="I75" s="235" t="s">
        <v>138</v>
      </c>
      <c r="J75" s="18"/>
      <c r="K75" s="18"/>
    </row>
    <row r="76" spans="2:11" ht="14.25" x14ac:dyDescent="0.2">
      <c r="B76" s="65"/>
      <c r="C76" s="60"/>
      <c r="D76" s="60"/>
      <c r="E76" s="60"/>
      <c r="F76" s="60"/>
      <c r="G76" s="69"/>
      <c r="I76" s="18"/>
      <c r="J76" s="18"/>
      <c r="K76" s="18"/>
    </row>
    <row r="77" spans="2:11" ht="15" x14ac:dyDescent="0.2">
      <c r="B77" s="519" t="s">
        <v>112</v>
      </c>
      <c r="C77" s="519"/>
      <c r="D77" s="519"/>
      <c r="E77" s="519"/>
      <c r="F77" s="519"/>
      <c r="G77" s="519"/>
      <c r="H77" s="189"/>
      <c r="I77" s="18"/>
      <c r="J77" s="18"/>
      <c r="K77" s="18"/>
    </row>
    <row r="78" spans="2:11" ht="14.25" x14ac:dyDescent="0.2">
      <c r="B78" s="520" t="s">
        <v>148</v>
      </c>
      <c r="C78" s="520"/>
      <c r="D78" s="520"/>
      <c r="E78" s="520"/>
      <c r="F78" s="520"/>
      <c r="G78" s="520"/>
      <c r="H78" s="246"/>
      <c r="I78" s="18"/>
      <c r="J78" s="18"/>
      <c r="K78" s="18"/>
    </row>
    <row r="79" spans="2:11" ht="14.25" x14ac:dyDescent="0.2">
      <c r="B79" s="257"/>
      <c r="C79" s="257"/>
      <c r="D79" s="257"/>
      <c r="E79" s="257"/>
      <c r="F79" s="257"/>
      <c r="G79" s="257"/>
      <c r="H79" s="246"/>
      <c r="I79" s="18"/>
      <c r="J79" s="18"/>
      <c r="K79" s="18"/>
    </row>
    <row r="80" spans="2:11" ht="15" x14ac:dyDescent="0.2">
      <c r="B80" s="524" t="s">
        <v>114</v>
      </c>
      <c r="C80" s="524"/>
      <c r="D80" s="524"/>
      <c r="E80" s="524"/>
      <c r="F80" s="524"/>
      <c r="G80" s="524"/>
      <c r="H80" s="246"/>
      <c r="I80" s="18"/>
      <c r="J80" s="18"/>
      <c r="K80" s="18"/>
    </row>
    <row r="81" spans="2:11" ht="63" customHeight="1" x14ac:dyDescent="0.2">
      <c r="B81" s="521" t="s">
        <v>149</v>
      </c>
      <c r="C81" s="521"/>
      <c r="D81" s="521"/>
      <c r="E81" s="521"/>
      <c r="F81" s="521"/>
      <c r="G81" s="521"/>
      <c r="H81" s="251"/>
      <c r="I81" s="18"/>
      <c r="J81" s="18"/>
      <c r="K81" s="18"/>
    </row>
    <row r="82" spans="2:11" ht="14.25" x14ac:dyDescent="0.2">
      <c r="B82" s="21"/>
      <c r="C82" s="21"/>
      <c r="D82" s="21"/>
      <c r="E82" s="21"/>
      <c r="F82" s="21"/>
      <c r="G82" s="21"/>
      <c r="H82" s="18"/>
      <c r="I82" s="18"/>
      <c r="J82" s="18"/>
      <c r="K82" s="18"/>
    </row>
    <row r="83" spans="2:11" ht="14.25" x14ac:dyDescent="0.2">
      <c r="B83" s="21"/>
      <c r="C83" s="22"/>
      <c r="D83" s="22"/>
      <c r="E83" s="22"/>
      <c r="F83" s="22"/>
      <c r="G83" s="21"/>
      <c r="H83" s="18"/>
      <c r="I83" s="18"/>
      <c r="J83" s="18"/>
      <c r="K83" s="18"/>
    </row>
    <row r="84" spans="2:11" ht="15.75" x14ac:dyDescent="0.25">
      <c r="B84" s="285" t="s">
        <v>150</v>
      </c>
      <c r="C84" s="274" t="s">
        <v>93</v>
      </c>
      <c r="D84" s="277"/>
      <c r="E84" s="277"/>
      <c r="F84" s="277"/>
      <c r="G84" s="278"/>
      <c r="H84" s="279"/>
      <c r="I84" s="18"/>
      <c r="J84" s="18"/>
      <c r="K84" s="18"/>
    </row>
    <row r="85" spans="2:11" ht="15" x14ac:dyDescent="0.2">
      <c r="B85" s="176"/>
      <c r="C85" s="233"/>
      <c r="D85" s="232" t="s">
        <v>94</v>
      </c>
      <c r="E85" s="232" t="s">
        <v>95</v>
      </c>
      <c r="F85" s="232" t="s">
        <v>96</v>
      </c>
      <c r="G85" s="232" t="s">
        <v>97</v>
      </c>
      <c r="H85" s="232" t="s">
        <v>98</v>
      </c>
      <c r="I85" s="18"/>
      <c r="J85" s="18"/>
      <c r="K85" s="18"/>
    </row>
    <row r="86" spans="2:11" ht="15" x14ac:dyDescent="0.2">
      <c r="B86" s="307" t="s">
        <v>151</v>
      </c>
      <c r="C86" s="292"/>
      <c r="D86" s="308" t="s">
        <v>152</v>
      </c>
      <c r="E86" s="308" t="s">
        <v>152</v>
      </c>
      <c r="F86" s="308" t="s">
        <v>152</v>
      </c>
      <c r="G86" s="308"/>
      <c r="H86" s="308"/>
      <c r="I86" s="18"/>
      <c r="J86" s="18"/>
      <c r="K86" s="18"/>
    </row>
    <row r="87" spans="2:11" ht="42.75" x14ac:dyDescent="0.2">
      <c r="B87" s="239" t="s">
        <v>153</v>
      </c>
      <c r="C87" s="176" t="s">
        <v>154</v>
      </c>
      <c r="D87" s="235">
        <v>0.93</v>
      </c>
      <c r="E87" s="235">
        <v>0.93</v>
      </c>
      <c r="F87" s="235">
        <v>0.94</v>
      </c>
      <c r="G87" s="235">
        <v>0.92</v>
      </c>
      <c r="H87" s="288">
        <v>0.92</v>
      </c>
      <c r="I87" s="18"/>
      <c r="J87" s="18"/>
      <c r="K87" s="18"/>
    </row>
    <row r="88" spans="2:11" ht="42.75" x14ac:dyDescent="0.2">
      <c r="B88" s="239" t="s">
        <v>155</v>
      </c>
      <c r="C88" s="176" t="s">
        <v>154</v>
      </c>
      <c r="D88" s="235">
        <v>7.0000000000000007E-2</v>
      </c>
      <c r="E88" s="235">
        <v>7.0000000000000007E-2</v>
      </c>
      <c r="F88" s="235">
        <v>0.06</v>
      </c>
      <c r="G88" s="235">
        <v>0.08</v>
      </c>
      <c r="H88" s="288">
        <v>0.08</v>
      </c>
      <c r="I88" s="18"/>
      <c r="J88" s="18"/>
      <c r="K88" s="18"/>
    </row>
    <row r="89" spans="2:11" ht="15" x14ac:dyDescent="0.2">
      <c r="B89" s="307" t="s">
        <v>156</v>
      </c>
      <c r="C89" s="292"/>
      <c r="D89" s="308" t="s">
        <v>152</v>
      </c>
      <c r="E89" s="308" t="s">
        <v>152</v>
      </c>
      <c r="F89" s="308" t="s">
        <v>152</v>
      </c>
      <c r="G89" s="308"/>
      <c r="H89" s="308"/>
      <c r="I89" s="18"/>
      <c r="J89" s="18"/>
      <c r="K89" s="18"/>
    </row>
    <row r="90" spans="2:11" ht="42.75" x14ac:dyDescent="0.2">
      <c r="B90" s="239" t="s">
        <v>157</v>
      </c>
      <c r="C90" s="176" t="s">
        <v>154</v>
      </c>
      <c r="D90" s="235">
        <v>0.79</v>
      </c>
      <c r="E90" s="235">
        <v>0.8</v>
      </c>
      <c r="F90" s="235">
        <v>0.82</v>
      </c>
      <c r="G90" s="235">
        <v>0.81</v>
      </c>
      <c r="H90" s="288">
        <v>0.8</v>
      </c>
      <c r="I90" s="18"/>
      <c r="J90" s="18"/>
      <c r="K90" s="18"/>
    </row>
    <row r="91" spans="2:11" ht="42.75" x14ac:dyDescent="0.2">
      <c r="B91" s="239" t="s">
        <v>158</v>
      </c>
      <c r="C91" s="176" t="s">
        <v>154</v>
      </c>
      <c r="D91" s="235">
        <v>0.21</v>
      </c>
      <c r="E91" s="235">
        <v>0.2</v>
      </c>
      <c r="F91" s="235">
        <v>0.18</v>
      </c>
      <c r="G91" s="235">
        <v>0.2</v>
      </c>
      <c r="H91" s="288">
        <v>0.2</v>
      </c>
      <c r="I91" s="18"/>
      <c r="J91" s="18"/>
      <c r="K91" s="18"/>
    </row>
    <row r="92" spans="2:11" ht="14.25" x14ac:dyDescent="0.2">
      <c r="B92" s="49"/>
      <c r="C92" s="60"/>
      <c r="D92" s="60"/>
      <c r="E92" s="60"/>
      <c r="F92" s="60"/>
      <c r="G92" s="75"/>
      <c r="H92" s="28"/>
      <c r="I92" s="18"/>
      <c r="J92" s="18"/>
      <c r="K92" s="18"/>
    </row>
    <row r="93" spans="2:11" ht="15" x14ac:dyDescent="0.2">
      <c r="B93" s="252" t="s">
        <v>112</v>
      </c>
      <c r="C93" s="252"/>
      <c r="D93" s="252"/>
      <c r="E93" s="252"/>
      <c r="F93" s="252"/>
      <c r="G93" s="252"/>
      <c r="H93" s="262"/>
      <c r="I93" s="18"/>
      <c r="J93" s="18"/>
      <c r="K93" s="18"/>
    </row>
    <row r="94" spans="2:11" ht="14.25" x14ac:dyDescent="0.2">
      <c r="B94" s="520" t="s">
        <v>159</v>
      </c>
      <c r="C94" s="520"/>
      <c r="D94" s="520"/>
      <c r="E94" s="520"/>
      <c r="F94" s="520"/>
      <c r="G94" s="520"/>
      <c r="H94" s="262"/>
      <c r="I94" s="18"/>
      <c r="J94" s="18"/>
      <c r="K94" s="18"/>
    </row>
    <row r="95" spans="2:11" ht="15" x14ac:dyDescent="0.25">
      <c r="B95" s="263"/>
      <c r="C95" s="263"/>
      <c r="D95" s="263"/>
      <c r="E95" s="263"/>
      <c r="F95" s="263"/>
      <c r="G95" s="264"/>
      <c r="H95" s="262"/>
      <c r="I95" s="18"/>
      <c r="J95" s="18"/>
      <c r="K95" s="18"/>
    </row>
    <row r="96" spans="2:11" ht="15" x14ac:dyDescent="0.2">
      <c r="B96" s="259" t="s">
        <v>114</v>
      </c>
      <c r="C96" s="265"/>
      <c r="D96" s="265"/>
      <c r="E96" s="265"/>
      <c r="F96" s="265"/>
      <c r="G96" s="265"/>
      <c r="H96" s="246"/>
      <c r="I96" s="18"/>
      <c r="J96" s="18"/>
      <c r="K96" s="18"/>
    </row>
    <row r="97" spans="2:11" ht="42.75" customHeight="1" x14ac:dyDescent="0.2">
      <c r="B97" s="521" t="s">
        <v>160</v>
      </c>
      <c r="C97" s="521"/>
      <c r="D97" s="521"/>
      <c r="E97" s="521"/>
      <c r="F97" s="521"/>
      <c r="G97" s="521"/>
      <c r="H97" s="251"/>
      <c r="I97" s="18"/>
      <c r="J97" s="18"/>
      <c r="K97" s="18"/>
    </row>
    <row r="98" spans="2:11" ht="16.5" customHeight="1" x14ac:dyDescent="0.2">
      <c r="B98" s="260"/>
      <c r="C98" s="260"/>
      <c r="D98" s="260"/>
      <c r="E98" s="260"/>
      <c r="F98" s="260"/>
      <c r="G98" s="260"/>
      <c r="H98" s="251"/>
      <c r="I98" s="18"/>
      <c r="J98" s="18"/>
      <c r="K98" s="18"/>
    </row>
    <row r="99" spans="2:11" ht="17.45" customHeight="1" x14ac:dyDescent="0.2">
      <c r="B99" s="71"/>
      <c r="C99" s="71"/>
      <c r="D99" s="71"/>
      <c r="E99" s="71"/>
      <c r="F99" s="71"/>
      <c r="G99" s="71"/>
      <c r="H99" s="29"/>
      <c r="I99" s="18"/>
      <c r="J99" s="18"/>
      <c r="K99" s="18"/>
    </row>
    <row r="100" spans="2:11" ht="15.75" x14ac:dyDescent="0.25">
      <c r="B100" s="285" t="s">
        <v>161</v>
      </c>
      <c r="C100" s="274" t="s">
        <v>93</v>
      </c>
      <c r="D100" s="277"/>
      <c r="E100" s="277"/>
      <c r="F100" s="277"/>
      <c r="G100" s="278"/>
      <c r="H100" s="279"/>
      <c r="I100" s="18"/>
      <c r="J100" s="18"/>
      <c r="K100" s="18"/>
    </row>
    <row r="101" spans="2:11" ht="15" x14ac:dyDescent="0.2">
      <c r="B101" s="176"/>
      <c r="C101" s="233"/>
      <c r="D101" s="232" t="s">
        <v>94</v>
      </c>
      <c r="E101" s="232" t="s">
        <v>95</v>
      </c>
      <c r="F101" s="232" t="s">
        <v>96</v>
      </c>
      <c r="G101" s="232" t="s">
        <v>97</v>
      </c>
      <c r="H101" s="232" t="s">
        <v>98</v>
      </c>
      <c r="I101" s="18"/>
      <c r="J101" s="18"/>
      <c r="K101" s="18"/>
    </row>
    <row r="102" spans="2:11" ht="15" x14ac:dyDescent="0.2">
      <c r="B102" s="307" t="s">
        <v>162</v>
      </c>
      <c r="C102" s="292"/>
      <c r="D102" s="308" t="s">
        <v>152</v>
      </c>
      <c r="E102" s="308" t="s">
        <v>152</v>
      </c>
      <c r="F102" s="308" t="s">
        <v>152</v>
      </c>
      <c r="G102" s="308"/>
      <c r="H102" s="308"/>
      <c r="I102" s="18"/>
      <c r="J102" s="18"/>
      <c r="K102" s="18"/>
    </row>
    <row r="103" spans="2:11" ht="28.5" x14ac:dyDescent="0.2">
      <c r="B103" s="239" t="s">
        <v>163</v>
      </c>
      <c r="C103" s="176" t="s">
        <v>164</v>
      </c>
      <c r="D103" s="235">
        <v>0.92</v>
      </c>
      <c r="E103" s="235">
        <v>0.92</v>
      </c>
      <c r="F103" s="235">
        <v>0.91</v>
      </c>
      <c r="G103" s="235">
        <v>0.91</v>
      </c>
      <c r="H103" s="288">
        <v>0.91</v>
      </c>
      <c r="I103" s="18"/>
      <c r="J103" s="18"/>
      <c r="K103" s="18"/>
    </row>
    <row r="104" spans="2:11" ht="28.5" x14ac:dyDescent="0.2">
      <c r="B104" s="239" t="s">
        <v>165</v>
      </c>
      <c r="C104" s="176" t="s">
        <v>164</v>
      </c>
      <c r="D104" s="235">
        <v>0.08</v>
      </c>
      <c r="E104" s="235">
        <v>7.0000000000000007E-2</v>
      </c>
      <c r="F104" s="235">
        <v>0.08</v>
      </c>
      <c r="G104" s="235">
        <v>0.09</v>
      </c>
      <c r="H104" s="288">
        <v>0.08</v>
      </c>
      <c r="I104" s="18"/>
      <c r="J104" s="18"/>
      <c r="K104" s="18"/>
    </row>
    <row r="105" spans="2:11" ht="15" x14ac:dyDescent="0.2">
      <c r="B105" s="307" t="s">
        <v>166</v>
      </c>
      <c r="C105" s="292"/>
      <c r="D105" s="308" t="s">
        <v>152</v>
      </c>
      <c r="E105" s="308" t="s">
        <v>152</v>
      </c>
      <c r="F105" s="308" t="s">
        <v>152</v>
      </c>
      <c r="G105" s="308"/>
      <c r="H105" s="308"/>
      <c r="I105" s="18"/>
      <c r="J105" s="18"/>
      <c r="K105" s="18"/>
    </row>
    <row r="106" spans="2:11" ht="28.5" x14ac:dyDescent="0.2">
      <c r="B106" s="239" t="s">
        <v>167</v>
      </c>
      <c r="C106" s="176" t="s">
        <v>164</v>
      </c>
      <c r="D106" s="235">
        <v>0.91</v>
      </c>
      <c r="E106" s="235">
        <v>0.93</v>
      </c>
      <c r="F106" s="235">
        <v>0.91</v>
      </c>
      <c r="G106" s="235">
        <v>0.9</v>
      </c>
      <c r="H106" s="288">
        <v>0.89</v>
      </c>
      <c r="I106" s="18"/>
      <c r="J106" s="18"/>
      <c r="K106" s="18"/>
    </row>
    <row r="107" spans="2:11" ht="28.5" x14ac:dyDescent="0.2">
      <c r="B107" s="239" t="s">
        <v>168</v>
      </c>
      <c r="C107" s="176" t="s">
        <v>164</v>
      </c>
      <c r="D107" s="235">
        <v>0.08</v>
      </c>
      <c r="E107" s="235">
        <v>7.0000000000000007E-2</v>
      </c>
      <c r="F107" s="235">
        <v>0.09</v>
      </c>
      <c r="G107" s="235">
        <v>0.1</v>
      </c>
      <c r="H107" s="288">
        <v>0.1</v>
      </c>
      <c r="I107" s="18"/>
      <c r="J107" s="18"/>
      <c r="K107" s="18"/>
    </row>
    <row r="108" spans="2:11" ht="14.25" x14ac:dyDescent="0.2">
      <c r="B108" s="49"/>
      <c r="C108" s="60"/>
      <c r="D108" s="60"/>
      <c r="E108" s="60"/>
      <c r="F108" s="60"/>
      <c r="G108" s="75"/>
      <c r="H108" s="28"/>
      <c r="I108" s="18"/>
      <c r="J108" s="18"/>
      <c r="K108" s="18"/>
    </row>
    <row r="109" spans="2:11" ht="15" x14ac:dyDescent="0.2">
      <c r="B109" s="252" t="s">
        <v>112</v>
      </c>
      <c r="C109" s="252"/>
      <c r="D109" s="252"/>
      <c r="E109" s="252"/>
      <c r="F109" s="252"/>
      <c r="G109" s="252"/>
      <c r="H109" s="262"/>
      <c r="I109" s="18"/>
      <c r="J109" s="18"/>
      <c r="K109" s="18"/>
    </row>
    <row r="110" spans="2:11" ht="14.25" x14ac:dyDescent="0.2">
      <c r="B110" s="520" t="s">
        <v>148</v>
      </c>
      <c r="C110" s="520"/>
      <c r="D110" s="520"/>
      <c r="E110" s="520"/>
      <c r="F110" s="520"/>
      <c r="G110" s="520"/>
      <c r="H110" s="262"/>
      <c r="I110" s="18"/>
      <c r="J110" s="18"/>
      <c r="K110" s="18"/>
    </row>
    <row r="111" spans="2:11" ht="15" x14ac:dyDescent="0.25">
      <c r="B111" s="263"/>
      <c r="C111" s="263"/>
      <c r="D111" s="263"/>
      <c r="E111" s="263"/>
      <c r="F111" s="263"/>
      <c r="G111" s="264"/>
      <c r="H111" s="262"/>
      <c r="I111" s="18"/>
      <c r="J111" s="18"/>
      <c r="K111" s="18"/>
    </row>
    <row r="112" spans="2:11" ht="15" x14ac:dyDescent="0.2">
      <c r="B112" s="259" t="s">
        <v>114</v>
      </c>
      <c r="C112" s="265"/>
      <c r="D112" s="265"/>
      <c r="E112" s="265"/>
      <c r="F112" s="265"/>
      <c r="G112" s="265"/>
      <c r="H112" s="246"/>
      <c r="I112" s="18"/>
      <c r="J112" s="18"/>
      <c r="K112" s="18"/>
    </row>
    <row r="113" spans="2:11" ht="42.75" customHeight="1" x14ac:dyDescent="0.2">
      <c r="B113" s="521" t="s">
        <v>169</v>
      </c>
      <c r="C113" s="521"/>
      <c r="D113" s="521"/>
      <c r="E113" s="521"/>
      <c r="F113" s="521"/>
      <c r="G113" s="521"/>
      <c r="H113" s="251"/>
      <c r="I113" s="18"/>
      <c r="J113" s="18"/>
      <c r="K113" s="18"/>
    </row>
    <row r="114" spans="2:11" ht="14.25" x14ac:dyDescent="0.2">
      <c r="B114" s="18"/>
      <c r="C114" s="18"/>
      <c r="D114" s="18"/>
      <c r="E114" s="18"/>
      <c r="F114" s="18"/>
      <c r="G114" s="18"/>
      <c r="H114" s="18"/>
      <c r="I114" s="18"/>
      <c r="J114" s="18"/>
      <c r="K114" s="18"/>
    </row>
    <row r="115" spans="2:11" ht="14.25" x14ac:dyDescent="0.2">
      <c r="B115" s="17"/>
      <c r="C115" s="18"/>
      <c r="D115" s="18"/>
      <c r="E115" s="18"/>
      <c r="F115" s="18"/>
      <c r="G115" s="18"/>
      <c r="H115" s="18"/>
      <c r="I115" s="18"/>
      <c r="J115" s="18"/>
      <c r="K115" s="18"/>
    </row>
    <row r="116" spans="2:11" ht="15.75" x14ac:dyDescent="0.2">
      <c r="B116" s="284" t="s">
        <v>170</v>
      </c>
      <c r="C116" s="274" t="s">
        <v>93</v>
      </c>
      <c r="D116" s="280"/>
      <c r="E116" s="281"/>
      <c r="F116" s="281"/>
      <c r="G116" s="282"/>
      <c r="H116" s="283"/>
      <c r="I116" s="18"/>
      <c r="J116" s="18"/>
      <c r="K116" s="18"/>
    </row>
    <row r="117" spans="2:11" ht="15" x14ac:dyDescent="0.2">
      <c r="B117" s="176"/>
      <c r="C117" s="233"/>
      <c r="D117" s="232" t="s">
        <v>94</v>
      </c>
      <c r="E117" s="232" t="s">
        <v>95</v>
      </c>
      <c r="F117" s="232" t="s">
        <v>96</v>
      </c>
      <c r="G117" s="232" t="s">
        <v>97</v>
      </c>
      <c r="H117" s="232" t="s">
        <v>98</v>
      </c>
      <c r="I117" s="18"/>
      <c r="J117" s="18"/>
      <c r="K117" s="18"/>
    </row>
    <row r="118" spans="2:11" ht="28.5" x14ac:dyDescent="0.2">
      <c r="B118" s="176" t="s">
        <v>171</v>
      </c>
      <c r="C118" s="176" t="s">
        <v>172</v>
      </c>
      <c r="D118" s="286">
        <v>0.98</v>
      </c>
      <c r="E118" s="235">
        <v>0.98</v>
      </c>
      <c r="F118" s="235">
        <v>0.98</v>
      </c>
      <c r="G118" s="235">
        <v>0.99</v>
      </c>
      <c r="H118" s="160">
        <v>0.87</v>
      </c>
      <c r="I118" s="18"/>
      <c r="J118" s="18"/>
      <c r="K118" s="18"/>
    </row>
    <row r="119" spans="2:11" ht="15" x14ac:dyDescent="0.2">
      <c r="B119" s="301"/>
      <c r="C119" s="292"/>
      <c r="D119" s="309"/>
      <c r="E119" s="295"/>
      <c r="F119" s="295"/>
      <c r="G119" s="295"/>
      <c r="H119" s="308"/>
      <c r="I119" s="18"/>
      <c r="J119" s="18"/>
      <c r="K119" s="18"/>
    </row>
    <row r="120" spans="2:11" ht="45.75" customHeight="1" x14ac:dyDescent="0.2">
      <c r="B120" s="176" t="s">
        <v>173</v>
      </c>
      <c r="C120" s="233"/>
      <c r="D120" s="233"/>
      <c r="E120" s="233"/>
      <c r="F120" s="233"/>
      <c r="G120" s="233"/>
      <c r="H120" s="233"/>
      <c r="I120" s="18"/>
      <c r="J120" s="18"/>
      <c r="K120" s="18"/>
    </row>
    <row r="121" spans="2:11" ht="28.5" x14ac:dyDescent="0.2">
      <c r="B121" s="239" t="s">
        <v>174</v>
      </c>
      <c r="C121" s="176" t="s">
        <v>172</v>
      </c>
      <c r="D121" s="235">
        <v>0.36499999999999999</v>
      </c>
      <c r="E121" s="235">
        <v>0.3826</v>
      </c>
      <c r="F121" s="235">
        <v>0.38279999999999997</v>
      </c>
      <c r="G121" s="235">
        <v>0.37</v>
      </c>
      <c r="H121" s="160">
        <v>0.32</v>
      </c>
      <c r="I121" s="18"/>
      <c r="J121" s="18"/>
      <c r="K121" s="18"/>
    </row>
    <row r="122" spans="2:11" ht="28.5" x14ac:dyDescent="0.2">
      <c r="B122" s="239" t="s">
        <v>175</v>
      </c>
      <c r="C122" s="178" t="s">
        <v>172</v>
      </c>
      <c r="D122" s="235">
        <v>0.63500000000000001</v>
      </c>
      <c r="E122" s="235">
        <v>0.61739999999999995</v>
      </c>
      <c r="F122" s="235">
        <v>0.61719999999999997</v>
      </c>
      <c r="G122" s="235">
        <v>0.62</v>
      </c>
      <c r="H122" s="160">
        <v>0.53</v>
      </c>
      <c r="I122" s="18"/>
      <c r="J122" s="18"/>
      <c r="K122" s="18"/>
    </row>
    <row r="123" spans="2:11" ht="15" x14ac:dyDescent="0.25">
      <c r="C123" s="240"/>
      <c r="D123" s="240"/>
      <c r="E123" s="240"/>
      <c r="F123" s="240"/>
      <c r="G123" s="240"/>
      <c r="H123" s="77"/>
      <c r="I123" s="18"/>
      <c r="J123" s="18"/>
      <c r="K123" s="18"/>
    </row>
    <row r="124" spans="2:11" ht="15" x14ac:dyDescent="0.25">
      <c r="B124" s="252" t="s">
        <v>112</v>
      </c>
      <c r="C124" s="252"/>
      <c r="D124" s="252"/>
      <c r="E124" s="252"/>
      <c r="F124" s="252"/>
      <c r="G124" s="252"/>
      <c r="H124" s="266"/>
      <c r="I124" s="18"/>
      <c r="J124" s="18"/>
      <c r="K124" s="18"/>
    </row>
    <row r="125" spans="2:11" ht="15" x14ac:dyDescent="0.25">
      <c r="B125" s="267" t="s">
        <v>148</v>
      </c>
      <c r="C125" s="263"/>
      <c r="D125" s="263"/>
      <c r="E125" s="263"/>
      <c r="F125" s="263"/>
      <c r="G125" s="263"/>
      <c r="H125" s="266"/>
      <c r="I125" s="18"/>
      <c r="J125" s="18"/>
      <c r="K125" s="18"/>
    </row>
    <row r="126" spans="2:11" ht="15" x14ac:dyDescent="0.25">
      <c r="B126" s="263"/>
      <c r="C126" s="263"/>
      <c r="D126" s="263"/>
      <c r="E126" s="263"/>
      <c r="F126" s="263"/>
      <c r="G126" s="263"/>
      <c r="H126" s="266"/>
      <c r="I126" s="18"/>
      <c r="J126" s="18"/>
      <c r="K126" s="18"/>
    </row>
    <row r="127" spans="2:11" ht="15" x14ac:dyDescent="0.25">
      <c r="B127" s="524" t="s">
        <v>114</v>
      </c>
      <c r="C127" s="524"/>
      <c r="D127" s="524"/>
      <c r="E127" s="524"/>
      <c r="F127" s="524"/>
      <c r="G127" s="524"/>
      <c r="H127" s="266"/>
      <c r="I127" s="18"/>
      <c r="J127" s="18"/>
      <c r="K127" s="18"/>
    </row>
    <row r="128" spans="2:11" ht="89.1" customHeight="1" x14ac:dyDescent="0.2">
      <c r="B128" s="521" t="s">
        <v>176</v>
      </c>
      <c r="C128" s="525"/>
      <c r="D128" s="525"/>
      <c r="E128" s="525"/>
      <c r="F128" s="525"/>
      <c r="G128" s="525"/>
      <c r="H128" s="269"/>
      <c r="I128" s="18"/>
      <c r="J128" s="18"/>
      <c r="K128" s="18"/>
    </row>
    <row r="129" spans="2:11" ht="14.25" x14ac:dyDescent="0.2">
      <c r="B129" s="18"/>
      <c r="C129" s="18"/>
      <c r="D129" s="18"/>
      <c r="E129" s="18"/>
      <c r="F129" s="18"/>
      <c r="G129" s="18"/>
      <c r="H129" s="18"/>
      <c r="I129" s="18"/>
      <c r="J129" s="18"/>
      <c r="K129" s="18"/>
    </row>
    <row r="130" spans="2:11" x14ac:dyDescent="0.2">
      <c r="B130" s="23"/>
      <c r="C130" s="23"/>
      <c r="D130" s="23"/>
      <c r="E130" s="23"/>
      <c r="F130" s="23"/>
      <c r="G130" s="23"/>
      <c r="H130" s="23"/>
      <c r="I130" s="23"/>
      <c r="J130" s="23"/>
      <c r="K130" s="23"/>
    </row>
  </sheetData>
  <mergeCells count="19">
    <mergeCell ref="B127:G127"/>
    <mergeCell ref="B128:G128"/>
    <mergeCell ref="B80:G80"/>
    <mergeCell ref="B81:G81"/>
    <mergeCell ref="B78:G78"/>
    <mergeCell ref="B97:G97"/>
    <mergeCell ref="B113:G113"/>
    <mergeCell ref="B110:G110"/>
    <mergeCell ref="B94:G94"/>
    <mergeCell ref="B25:G25"/>
    <mergeCell ref="B50:G50"/>
    <mergeCell ref="B28:G28"/>
    <mergeCell ref="B29:G29"/>
    <mergeCell ref="B49:G49"/>
    <mergeCell ref="B62:G62"/>
    <mergeCell ref="B63:G63"/>
    <mergeCell ref="B77:G77"/>
    <mergeCell ref="B66:G66"/>
    <mergeCell ref="B47:F47"/>
  </mergeCells>
  <phoneticPr fontId="26" type="noConversion"/>
  <hyperlinks>
    <hyperlink ref="A1" location="Contents!A1" display="Contents" xr:uid="{EF283BF3-D8FE-48F0-BCA1-4B3874C6489C}"/>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rowBreaks count="2" manualBreakCount="2">
    <brk id="51" max="16383" man="1"/>
    <brk id="98"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CCDB-4B46-42E6-8249-D431D3CCF221}">
  <sheetPr>
    <pageSetUpPr fitToPage="1"/>
  </sheetPr>
  <dimension ref="A1:S108"/>
  <sheetViews>
    <sheetView zoomScale="80" zoomScaleNormal="80" workbookViewId="0">
      <pane xSplit="1" ySplit="1" topLeftCell="B2" activePane="bottomRight" state="frozen"/>
      <selection pane="topRight"/>
      <selection pane="bottomLeft"/>
      <selection pane="bottomRight"/>
    </sheetView>
  </sheetViews>
  <sheetFormatPr defaultRowHeight="12.75" x14ac:dyDescent="0.2"/>
  <cols>
    <col min="1" max="1" width="12.7109375" customWidth="1"/>
    <col min="2" max="2" width="71.140625" customWidth="1"/>
    <col min="3" max="6" width="22.42578125" customWidth="1"/>
    <col min="7" max="7" width="15.7109375" customWidth="1"/>
    <col min="8" max="8" width="17" customWidth="1"/>
    <col min="9" max="9" width="17.5703125" customWidth="1"/>
    <col min="10" max="10" width="22.28515625" customWidth="1"/>
    <col min="11" max="11" width="18.7109375" customWidth="1"/>
    <col min="19" max="19" width="3" customWidth="1"/>
  </cols>
  <sheetData>
    <row r="1" spans="1:19" ht="47.25" customHeight="1" x14ac:dyDescent="0.2">
      <c r="A1" s="184" t="s">
        <v>0</v>
      </c>
      <c r="B1" s="180"/>
      <c r="C1" s="180"/>
      <c r="D1" s="180"/>
      <c r="E1" s="180"/>
      <c r="F1" s="180"/>
      <c r="G1" s="180"/>
      <c r="H1" s="180"/>
      <c r="I1" s="180"/>
      <c r="J1" s="180"/>
      <c r="K1" s="180"/>
      <c r="L1" s="203"/>
      <c r="M1" s="203"/>
      <c r="N1" s="203"/>
      <c r="O1" s="203"/>
      <c r="P1" s="203"/>
      <c r="Q1" s="203"/>
      <c r="R1" s="203"/>
      <c r="S1" s="386"/>
    </row>
    <row r="2" spans="1:19" x14ac:dyDescent="0.2">
      <c r="A2" s="1"/>
      <c r="B2" s="1"/>
      <c r="C2" s="1"/>
      <c r="D2" s="1"/>
      <c r="E2" s="1"/>
      <c r="F2" s="1"/>
      <c r="G2" s="1"/>
      <c r="H2" s="1"/>
      <c r="I2" s="1"/>
      <c r="J2" s="1"/>
      <c r="K2" s="1"/>
    </row>
    <row r="3" spans="1:19" x14ac:dyDescent="0.2">
      <c r="B3" s="34"/>
    </row>
    <row r="4" spans="1:19" ht="15" x14ac:dyDescent="0.25">
      <c r="B4" s="3"/>
    </row>
    <row r="6" spans="1:19" ht="24" thickBot="1" x14ac:dyDescent="0.4">
      <c r="B6" s="210" t="s">
        <v>177</v>
      </c>
      <c r="C6" s="224"/>
      <c r="D6" s="224"/>
    </row>
    <row r="8" spans="1:19" ht="14.25" x14ac:dyDescent="0.2">
      <c r="B8" s="15"/>
      <c r="C8" s="16"/>
      <c r="D8" s="16"/>
      <c r="E8" s="16"/>
      <c r="F8" s="16"/>
      <c r="G8" s="18"/>
      <c r="H8" s="18"/>
      <c r="I8" s="18"/>
      <c r="J8" s="18"/>
      <c r="K8" s="18"/>
    </row>
    <row r="9" spans="1:19" ht="15.75" x14ac:dyDescent="0.2">
      <c r="B9" s="310" t="s">
        <v>178</v>
      </c>
      <c r="C9" s="310"/>
      <c r="D9" s="311"/>
      <c r="E9" s="18"/>
      <c r="F9" s="18"/>
      <c r="G9" s="18"/>
      <c r="H9" s="18"/>
      <c r="I9" s="18"/>
      <c r="J9" s="18"/>
      <c r="K9" s="18"/>
    </row>
    <row r="10" spans="1:19" s="131" customFormat="1" ht="24" x14ac:dyDescent="0.2">
      <c r="B10" s="315" t="s">
        <v>179</v>
      </c>
      <c r="C10" s="161"/>
      <c r="D10" s="162"/>
    </row>
    <row r="11" spans="1:19" ht="15" x14ac:dyDescent="0.2">
      <c r="B11" s="318"/>
      <c r="C11" s="318"/>
      <c r="D11" s="319"/>
      <c r="E11" s="18"/>
      <c r="F11" s="18"/>
      <c r="G11" s="18"/>
      <c r="H11" s="18"/>
      <c r="I11" s="18"/>
      <c r="J11" s="18"/>
      <c r="K11" s="18"/>
    </row>
    <row r="12" spans="1:19" ht="15" x14ac:dyDescent="0.2">
      <c r="B12" s="148"/>
      <c r="C12" s="147" t="s">
        <v>180</v>
      </c>
      <c r="D12" s="147" t="s">
        <v>181</v>
      </c>
      <c r="E12" s="18"/>
      <c r="F12" s="18"/>
      <c r="G12" s="18"/>
      <c r="H12" s="18"/>
      <c r="I12" s="18"/>
      <c r="J12" s="18"/>
      <c r="K12" s="18"/>
    </row>
    <row r="13" spans="1:19" ht="14.25" x14ac:dyDescent="0.2">
      <c r="B13" s="149" t="s">
        <v>182</v>
      </c>
      <c r="C13" s="321">
        <v>1112</v>
      </c>
      <c r="D13" s="322">
        <v>0.16</v>
      </c>
      <c r="E13" s="28"/>
      <c r="F13" s="18"/>
      <c r="G13" s="18"/>
      <c r="H13" s="18"/>
      <c r="I13" s="18"/>
      <c r="J13" s="18"/>
      <c r="K13" s="18"/>
    </row>
    <row r="14" spans="1:19" ht="14.25" x14ac:dyDescent="0.2">
      <c r="B14" s="149" t="s">
        <v>183</v>
      </c>
      <c r="C14" s="321">
        <v>3119</v>
      </c>
      <c r="D14" s="322">
        <v>0.44</v>
      </c>
      <c r="E14" s="28"/>
      <c r="F14" s="18"/>
      <c r="G14" s="18"/>
      <c r="H14" s="18"/>
      <c r="I14" s="18"/>
      <c r="J14" s="18"/>
      <c r="K14" s="18"/>
    </row>
    <row r="15" spans="1:19" ht="14.25" x14ac:dyDescent="0.2">
      <c r="B15" s="149" t="s">
        <v>184</v>
      </c>
      <c r="C15" s="233">
        <v>346</v>
      </c>
      <c r="D15" s="322">
        <v>0.05</v>
      </c>
      <c r="E15" s="28"/>
      <c r="F15" s="18"/>
      <c r="G15" s="18"/>
      <c r="H15" s="18"/>
      <c r="I15" s="18"/>
      <c r="J15" s="18"/>
      <c r="K15" s="18"/>
    </row>
    <row r="16" spans="1:19" ht="14.25" x14ac:dyDescent="0.2">
      <c r="B16" s="149" t="s">
        <v>185</v>
      </c>
      <c r="C16" s="321">
        <v>2566</v>
      </c>
      <c r="D16" s="322">
        <v>0.36</v>
      </c>
      <c r="E16" s="28"/>
      <c r="F16" s="18"/>
      <c r="G16" s="18"/>
      <c r="H16" s="18"/>
      <c r="I16" s="18"/>
      <c r="J16" s="18"/>
      <c r="K16" s="18"/>
    </row>
    <row r="17" spans="1:11" ht="14.25" x14ac:dyDescent="0.2">
      <c r="B17" s="57"/>
      <c r="C17" s="59"/>
      <c r="D17" s="78"/>
      <c r="E17" s="28"/>
      <c r="F17" s="18"/>
      <c r="G17" s="18"/>
      <c r="H17" s="18"/>
      <c r="I17" s="18"/>
      <c r="J17" s="18"/>
      <c r="K17" s="18"/>
    </row>
    <row r="18" spans="1:11" ht="15" x14ac:dyDescent="0.2">
      <c r="B18" s="519" t="s">
        <v>186</v>
      </c>
      <c r="C18" s="519"/>
      <c r="D18" s="519"/>
      <c r="E18" s="28"/>
      <c r="F18" s="18"/>
      <c r="G18" s="18"/>
      <c r="H18" s="18"/>
      <c r="I18" s="18"/>
      <c r="J18" s="18"/>
      <c r="K18" s="18"/>
    </row>
    <row r="19" spans="1:11" ht="15.6" customHeight="1" x14ac:dyDescent="0.2">
      <c r="B19" s="520" t="s">
        <v>148</v>
      </c>
      <c r="C19" s="520"/>
      <c r="D19" s="520"/>
      <c r="E19" s="28"/>
      <c r="F19" s="18"/>
      <c r="G19" s="18"/>
      <c r="H19" s="18"/>
      <c r="I19" s="18"/>
      <c r="J19" s="18"/>
      <c r="K19" s="18"/>
    </row>
    <row r="20" spans="1:11" ht="15.6" customHeight="1" x14ac:dyDescent="0.2">
      <c r="B20" s="257"/>
      <c r="C20" s="257"/>
      <c r="D20" s="257"/>
      <c r="E20" s="28"/>
      <c r="F20" s="18"/>
      <c r="G20" s="18"/>
      <c r="H20" s="18"/>
      <c r="I20" s="18"/>
      <c r="J20" s="18"/>
      <c r="K20" s="18"/>
    </row>
    <row r="21" spans="1:11" ht="15" x14ac:dyDescent="0.2">
      <c r="B21" s="519" t="s">
        <v>114</v>
      </c>
      <c r="C21" s="519"/>
      <c r="D21" s="519"/>
      <c r="E21" s="18"/>
      <c r="F21" s="18"/>
      <c r="G21" s="18"/>
      <c r="H21" s="18"/>
      <c r="I21" s="18"/>
      <c r="J21" s="18"/>
      <c r="K21" s="18"/>
    </row>
    <row r="22" spans="1:11" ht="27" customHeight="1" x14ac:dyDescent="0.2">
      <c r="B22" s="523" t="s">
        <v>187</v>
      </c>
      <c r="C22" s="523"/>
      <c r="D22" s="523"/>
      <c r="E22" s="29"/>
      <c r="F22" s="18"/>
      <c r="G22" s="18"/>
      <c r="H22" s="18"/>
      <c r="I22" s="18"/>
      <c r="J22" s="18"/>
      <c r="K22" s="18"/>
    </row>
    <row r="23" spans="1:11" ht="14.25" x14ac:dyDescent="0.2">
      <c r="B23" s="67"/>
      <c r="C23" s="67"/>
      <c r="D23" s="67"/>
      <c r="E23" s="18"/>
      <c r="F23" s="18"/>
      <c r="G23" s="18"/>
      <c r="H23" s="18"/>
      <c r="I23" s="18"/>
      <c r="J23" s="18"/>
      <c r="K23" s="18"/>
    </row>
    <row r="24" spans="1:11" ht="14.25" x14ac:dyDescent="0.2">
      <c r="B24" s="67"/>
      <c r="C24" s="67"/>
      <c r="D24" s="67"/>
      <c r="E24" s="18"/>
      <c r="F24" s="18"/>
      <c r="G24" s="18"/>
      <c r="H24" s="18"/>
      <c r="I24" s="18"/>
      <c r="J24" s="18"/>
      <c r="K24" s="18"/>
    </row>
    <row r="25" spans="1:11" ht="15.75" x14ac:dyDescent="0.2">
      <c r="B25" s="310" t="s">
        <v>188</v>
      </c>
      <c r="C25" s="310"/>
      <c r="D25" s="311"/>
      <c r="E25" s="18"/>
      <c r="F25" s="18"/>
      <c r="G25" s="18"/>
      <c r="H25" s="18"/>
      <c r="I25" s="18"/>
      <c r="J25" s="18"/>
      <c r="K25" s="18"/>
    </row>
    <row r="26" spans="1:11" s="123" customFormat="1" ht="51" x14ac:dyDescent="0.2">
      <c r="A26" s="99"/>
      <c r="B26" s="316" t="s">
        <v>189</v>
      </c>
      <c r="C26" s="165"/>
      <c r="D26" s="166"/>
      <c r="E26" s="124"/>
      <c r="F26" s="124"/>
      <c r="G26" s="124"/>
      <c r="H26" s="124"/>
      <c r="I26" s="124"/>
      <c r="J26" s="124"/>
      <c r="K26" s="124"/>
    </row>
    <row r="27" spans="1:11" s="123" customFormat="1" ht="15" x14ac:dyDescent="0.2">
      <c r="A27" s="99"/>
      <c r="B27" s="511"/>
      <c r="C27" s="512"/>
      <c r="D27" s="513"/>
      <c r="E27" s="124"/>
      <c r="F27" s="124"/>
      <c r="G27" s="124"/>
      <c r="H27" s="124"/>
      <c r="I27" s="124"/>
      <c r="J27" s="124"/>
      <c r="K27" s="124"/>
    </row>
    <row r="28" spans="1:11" ht="15" x14ac:dyDescent="0.2">
      <c r="B28" s="148"/>
      <c r="C28" s="147" t="s">
        <v>190</v>
      </c>
      <c r="D28" s="147" t="s">
        <v>181</v>
      </c>
      <c r="E28" s="18"/>
      <c r="F28" s="18"/>
      <c r="G28" s="18"/>
      <c r="H28" s="18"/>
      <c r="I28" s="18"/>
      <c r="J28" s="18"/>
      <c r="K28" s="18"/>
    </row>
    <row r="29" spans="1:11" ht="14.25" x14ac:dyDescent="0.2">
      <c r="B29" s="167" t="s">
        <v>191</v>
      </c>
      <c r="C29" s="323">
        <v>521</v>
      </c>
      <c r="D29" s="324">
        <v>0.14000000000000001</v>
      </c>
      <c r="H29" s="18"/>
      <c r="I29" s="18"/>
      <c r="J29" s="18"/>
      <c r="K29" s="18"/>
    </row>
    <row r="30" spans="1:11" ht="14.25" x14ac:dyDescent="0.2">
      <c r="B30" s="149" t="s">
        <v>192</v>
      </c>
      <c r="C30" s="323">
        <v>293</v>
      </c>
      <c r="D30" s="324">
        <v>0.11</v>
      </c>
      <c r="H30" s="18"/>
      <c r="I30" s="18"/>
      <c r="J30" s="18"/>
      <c r="K30" s="18"/>
    </row>
    <row r="31" spans="1:11" ht="14.25" x14ac:dyDescent="0.2">
      <c r="B31" s="317"/>
      <c r="C31" s="325"/>
      <c r="D31" s="326"/>
      <c r="H31" s="18"/>
      <c r="I31" s="18"/>
      <c r="J31" s="18"/>
      <c r="K31" s="18"/>
    </row>
    <row r="32" spans="1:11" ht="14.25" x14ac:dyDescent="0.2">
      <c r="B32" s="149" t="s">
        <v>182</v>
      </c>
      <c r="C32" s="323">
        <v>160</v>
      </c>
      <c r="D32" s="324">
        <v>0.15</v>
      </c>
      <c r="F32" s="18"/>
      <c r="G32" s="18"/>
      <c r="H32" s="18"/>
      <c r="I32" s="18"/>
      <c r="J32" s="18"/>
      <c r="K32" s="18"/>
    </row>
    <row r="33" spans="2:11" ht="14.25" x14ac:dyDescent="0.2">
      <c r="B33" s="171" t="s">
        <v>183</v>
      </c>
      <c r="C33" s="323">
        <v>376</v>
      </c>
      <c r="D33" s="324">
        <v>0.15</v>
      </c>
      <c r="F33" s="18"/>
      <c r="G33" s="18"/>
      <c r="H33" s="18"/>
      <c r="I33" s="18"/>
      <c r="J33" s="18"/>
      <c r="K33" s="18"/>
    </row>
    <row r="34" spans="2:11" ht="14.25" x14ac:dyDescent="0.2">
      <c r="B34" s="171" t="s">
        <v>184</v>
      </c>
      <c r="C34" s="323">
        <v>42</v>
      </c>
      <c r="D34" s="324">
        <v>0.13</v>
      </c>
      <c r="F34" s="18"/>
      <c r="G34" s="18"/>
      <c r="H34" s="18"/>
      <c r="I34" s="18"/>
      <c r="J34" s="18"/>
      <c r="K34" s="18"/>
    </row>
    <row r="35" spans="2:11" ht="14.25" x14ac:dyDescent="0.2">
      <c r="B35" s="171" t="s">
        <v>185</v>
      </c>
      <c r="C35" s="323">
        <v>236</v>
      </c>
      <c r="D35" s="324">
        <v>0.11</v>
      </c>
      <c r="F35" s="18"/>
      <c r="G35" s="18"/>
      <c r="H35" s="18"/>
      <c r="I35" s="18"/>
      <c r="J35" s="18"/>
      <c r="K35" s="18"/>
    </row>
    <row r="36" spans="2:11" ht="14.25" x14ac:dyDescent="0.2">
      <c r="B36" s="79"/>
      <c r="C36" s="66"/>
      <c r="D36" s="61"/>
      <c r="F36" s="18"/>
      <c r="G36" s="18"/>
      <c r="H36" s="18"/>
      <c r="I36" s="18"/>
      <c r="J36" s="18"/>
      <c r="K36" s="18"/>
    </row>
    <row r="37" spans="2:11" ht="15" x14ac:dyDescent="0.2">
      <c r="B37" s="519" t="s">
        <v>186</v>
      </c>
      <c r="C37" s="519"/>
      <c r="D37" s="519"/>
      <c r="E37" s="28"/>
      <c r="F37" s="18"/>
      <c r="G37" s="18"/>
      <c r="H37" s="18"/>
      <c r="I37" s="18"/>
      <c r="J37" s="18"/>
      <c r="K37" s="18"/>
    </row>
    <row r="38" spans="2:11" ht="14.25" x14ac:dyDescent="0.2">
      <c r="B38" s="520" t="s">
        <v>148</v>
      </c>
      <c r="C38" s="520"/>
      <c r="D38" s="520"/>
      <c r="E38" s="28"/>
      <c r="F38" s="18"/>
      <c r="G38" s="18"/>
      <c r="H38" s="18"/>
      <c r="I38" s="18"/>
      <c r="J38" s="18"/>
      <c r="K38" s="18"/>
    </row>
    <row r="39" spans="2:11" ht="14.25" x14ac:dyDescent="0.2">
      <c r="B39" s="257"/>
      <c r="C39" s="257"/>
      <c r="D39" s="257"/>
      <c r="E39" s="28"/>
      <c r="F39" s="18"/>
      <c r="G39" s="18"/>
      <c r="H39" s="18"/>
      <c r="I39" s="18"/>
      <c r="J39" s="18"/>
      <c r="K39" s="18"/>
    </row>
    <row r="40" spans="2:11" ht="15" x14ac:dyDescent="0.2">
      <c r="B40" s="519" t="s">
        <v>114</v>
      </c>
      <c r="C40" s="519"/>
      <c r="D40" s="519"/>
      <c r="E40" s="18"/>
      <c r="F40" s="18"/>
      <c r="G40" s="18"/>
      <c r="H40" s="18"/>
      <c r="I40" s="18"/>
      <c r="J40" s="18"/>
      <c r="K40" s="18"/>
    </row>
    <row r="41" spans="2:11" ht="54.75" customHeight="1" x14ac:dyDescent="0.2">
      <c r="B41" s="523" t="s">
        <v>193</v>
      </c>
      <c r="C41" s="523"/>
      <c r="D41" s="523"/>
      <c r="E41" s="29"/>
      <c r="F41" s="18"/>
      <c r="G41" s="18"/>
      <c r="H41" s="18"/>
      <c r="I41" s="18"/>
      <c r="J41" s="18"/>
      <c r="K41" s="18"/>
    </row>
    <row r="42" spans="2:11" ht="13.5" customHeight="1" x14ac:dyDescent="0.2">
      <c r="B42" s="185"/>
      <c r="C42" s="185"/>
      <c r="D42" s="185"/>
      <c r="E42" s="29"/>
      <c r="F42" s="18"/>
      <c r="G42" s="18"/>
      <c r="H42" s="18"/>
      <c r="I42" s="18"/>
      <c r="J42" s="18"/>
      <c r="K42" s="18"/>
    </row>
    <row r="43" spans="2:11" ht="14.25" x14ac:dyDescent="0.2">
      <c r="B43" s="67"/>
      <c r="C43" s="67"/>
      <c r="D43" s="67"/>
      <c r="E43" s="18"/>
      <c r="F43" s="18"/>
      <c r="G43" s="18"/>
      <c r="H43" s="18"/>
      <c r="I43" s="18"/>
      <c r="J43" s="18"/>
      <c r="K43" s="18"/>
    </row>
    <row r="44" spans="2:11" ht="15.75" x14ac:dyDescent="0.2">
      <c r="B44" s="310" t="s">
        <v>194</v>
      </c>
      <c r="C44" s="310"/>
      <c r="D44" s="311" t="s">
        <v>107</v>
      </c>
      <c r="E44" s="18"/>
      <c r="F44" s="18"/>
      <c r="G44" s="18"/>
      <c r="H44" s="18"/>
      <c r="I44" s="18"/>
      <c r="J44" s="18"/>
      <c r="K44" s="18"/>
    </row>
    <row r="45" spans="2:11" ht="25.5" x14ac:dyDescent="0.2">
      <c r="B45" s="316" t="s">
        <v>195</v>
      </c>
      <c r="C45" s="156"/>
      <c r="D45" s="163"/>
      <c r="E45" s="18"/>
      <c r="F45" s="18"/>
      <c r="G45" s="18"/>
      <c r="H45" s="18"/>
      <c r="I45" s="18"/>
      <c r="J45" s="18"/>
      <c r="K45" s="18"/>
    </row>
    <row r="46" spans="2:11" ht="15" x14ac:dyDescent="0.2">
      <c r="B46" s="148"/>
      <c r="C46" s="147" t="s">
        <v>196</v>
      </c>
      <c r="D46" s="147" t="s">
        <v>181</v>
      </c>
      <c r="E46" s="18"/>
      <c r="F46" s="18"/>
      <c r="G46" s="18"/>
      <c r="H46" s="18"/>
      <c r="I46" s="18"/>
      <c r="J46" s="18"/>
      <c r="K46" s="18"/>
    </row>
    <row r="47" spans="2:11" ht="14.25" x14ac:dyDescent="0.2">
      <c r="B47" s="167" t="s">
        <v>191</v>
      </c>
      <c r="C47" s="327">
        <v>1124</v>
      </c>
      <c r="D47" s="322">
        <v>0.54</v>
      </c>
      <c r="E47" s="28"/>
      <c r="F47" s="18"/>
      <c r="G47" s="18"/>
      <c r="H47" s="18"/>
      <c r="I47" s="18"/>
      <c r="J47" s="18"/>
      <c r="K47" s="18"/>
    </row>
    <row r="48" spans="2:11" ht="14.25" x14ac:dyDescent="0.2">
      <c r="B48" s="149" t="s">
        <v>192</v>
      </c>
      <c r="C48" s="327">
        <v>670</v>
      </c>
      <c r="D48" s="322">
        <v>0.32</v>
      </c>
      <c r="E48" s="28"/>
      <c r="F48" s="18"/>
      <c r="G48" s="18"/>
      <c r="H48" s="18"/>
      <c r="I48" s="18"/>
      <c r="J48" s="18"/>
      <c r="K48" s="18"/>
    </row>
    <row r="49" spans="2:11" ht="14.25" x14ac:dyDescent="0.2">
      <c r="B49" s="149" t="s">
        <v>197</v>
      </c>
      <c r="C49" s="327">
        <v>273</v>
      </c>
      <c r="D49" s="322">
        <v>0.13</v>
      </c>
      <c r="E49" s="10"/>
      <c r="F49" s="18"/>
      <c r="G49" s="18"/>
      <c r="H49" s="18"/>
      <c r="I49" s="18"/>
      <c r="J49" s="18"/>
      <c r="K49" s="18"/>
    </row>
    <row r="50" spans="2:11" ht="14.25" x14ac:dyDescent="0.2">
      <c r="B50" s="317"/>
      <c r="C50" s="328"/>
      <c r="D50" s="329"/>
      <c r="E50" s="10"/>
      <c r="F50" s="18"/>
      <c r="G50" s="18"/>
      <c r="H50" s="18"/>
      <c r="I50" s="18"/>
      <c r="J50" s="18"/>
      <c r="K50" s="18"/>
    </row>
    <row r="51" spans="2:11" ht="14.25" x14ac:dyDescent="0.2">
      <c r="B51" s="149" t="s">
        <v>182</v>
      </c>
      <c r="C51" s="327">
        <v>329</v>
      </c>
      <c r="D51" s="322">
        <v>0.16</v>
      </c>
      <c r="E51" s="28"/>
      <c r="F51" s="18"/>
      <c r="G51" s="18"/>
      <c r="H51" s="18"/>
      <c r="I51" s="18"/>
      <c r="J51" s="18"/>
      <c r="K51" s="18"/>
    </row>
    <row r="52" spans="2:11" ht="14.25" x14ac:dyDescent="0.2">
      <c r="B52" s="171" t="s">
        <v>183</v>
      </c>
      <c r="C52" s="327">
        <v>94</v>
      </c>
      <c r="D52" s="322">
        <v>0.05</v>
      </c>
      <c r="E52" s="28"/>
      <c r="F52" s="18"/>
      <c r="G52" s="18"/>
      <c r="H52" s="18"/>
      <c r="I52" s="18"/>
      <c r="J52" s="18"/>
      <c r="K52" s="18"/>
    </row>
    <row r="53" spans="2:11" ht="14.25" x14ac:dyDescent="0.2">
      <c r="B53" s="171" t="s">
        <v>184</v>
      </c>
      <c r="C53" s="327">
        <v>1118</v>
      </c>
      <c r="D53" s="322">
        <v>0.54</v>
      </c>
      <c r="E53" s="28"/>
      <c r="F53" s="18"/>
      <c r="G53" s="18"/>
      <c r="H53" s="18"/>
      <c r="I53" s="18"/>
      <c r="J53" s="18"/>
      <c r="K53" s="18"/>
    </row>
    <row r="54" spans="2:11" ht="14.25" x14ac:dyDescent="0.2">
      <c r="B54" s="171" t="s">
        <v>185</v>
      </c>
      <c r="C54" s="327">
        <v>526</v>
      </c>
      <c r="D54" s="322">
        <v>0.25</v>
      </c>
      <c r="E54" s="28"/>
      <c r="F54" s="18"/>
      <c r="G54" s="18"/>
      <c r="H54" s="18"/>
      <c r="I54" s="18"/>
      <c r="J54" s="18"/>
      <c r="K54" s="18"/>
    </row>
    <row r="55" spans="2:11" ht="14.25" x14ac:dyDescent="0.2">
      <c r="B55" s="79"/>
      <c r="C55" s="80"/>
      <c r="D55" s="78"/>
      <c r="E55" s="28"/>
      <c r="F55" s="18"/>
      <c r="G55" s="18"/>
      <c r="H55" s="18"/>
      <c r="I55" s="18"/>
      <c r="J55" s="18"/>
      <c r="K55" s="18"/>
    </row>
    <row r="56" spans="2:11" ht="15" x14ac:dyDescent="0.2">
      <c r="B56" s="519" t="s">
        <v>186</v>
      </c>
      <c r="C56" s="519"/>
      <c r="D56" s="519"/>
      <c r="E56" s="28"/>
      <c r="F56" s="18"/>
      <c r="G56" s="18"/>
      <c r="H56" s="18"/>
      <c r="I56" s="18"/>
      <c r="J56" s="18"/>
      <c r="K56" s="18"/>
    </row>
    <row r="57" spans="2:11" ht="14.25" x14ac:dyDescent="0.2">
      <c r="B57" s="520" t="s">
        <v>148</v>
      </c>
      <c r="C57" s="520"/>
      <c r="D57" s="520"/>
      <c r="E57" s="28"/>
      <c r="F57" s="18"/>
      <c r="G57" s="18"/>
      <c r="H57" s="18"/>
      <c r="I57" s="18"/>
      <c r="J57" s="18"/>
      <c r="K57" s="18"/>
    </row>
    <row r="58" spans="2:11" ht="14.25" x14ac:dyDescent="0.2">
      <c r="B58" s="257"/>
      <c r="C58" s="257"/>
      <c r="D58" s="257"/>
      <c r="E58" s="28"/>
      <c r="F58" s="18"/>
      <c r="G58" s="18"/>
      <c r="H58" s="18"/>
      <c r="I58" s="18"/>
      <c r="J58" s="18"/>
      <c r="K58" s="18"/>
    </row>
    <row r="59" spans="2:11" ht="15" x14ac:dyDescent="0.2">
      <c r="B59" s="519" t="s">
        <v>114</v>
      </c>
      <c r="C59" s="519"/>
      <c r="D59" s="519"/>
      <c r="E59" s="18"/>
      <c r="F59" s="18"/>
      <c r="G59" s="18"/>
      <c r="H59" s="18"/>
      <c r="I59" s="18"/>
      <c r="J59" s="18"/>
      <c r="K59" s="18"/>
    </row>
    <row r="60" spans="2:11" ht="68.099999999999994" customHeight="1" x14ac:dyDescent="0.2">
      <c r="B60" s="523" t="s">
        <v>198</v>
      </c>
      <c r="C60" s="523"/>
      <c r="D60" s="523"/>
      <c r="E60" s="29"/>
      <c r="F60" s="18"/>
      <c r="G60" s="18"/>
      <c r="H60" s="18"/>
      <c r="I60" s="18"/>
      <c r="J60" s="18"/>
      <c r="K60" s="18"/>
    </row>
    <row r="61" spans="2:11" ht="14.25" x14ac:dyDescent="0.2">
      <c r="B61" s="67"/>
      <c r="C61" s="67"/>
      <c r="D61" s="67"/>
      <c r="E61" s="18"/>
      <c r="F61" s="18"/>
      <c r="G61" s="18"/>
      <c r="H61" s="18"/>
      <c r="I61" s="18"/>
      <c r="J61" s="18"/>
      <c r="K61" s="18"/>
    </row>
    <row r="62" spans="2:11" ht="14.25" x14ac:dyDescent="0.2">
      <c r="B62" s="67"/>
      <c r="C62" s="67"/>
      <c r="D62" s="67"/>
      <c r="E62" s="18"/>
      <c r="F62" s="18"/>
      <c r="G62" s="18"/>
      <c r="H62" s="18"/>
      <c r="I62" s="18"/>
      <c r="J62" s="18"/>
      <c r="K62" s="18"/>
    </row>
    <row r="63" spans="2:11" ht="15.75" x14ac:dyDescent="0.2">
      <c r="B63" s="312" t="s">
        <v>199</v>
      </c>
      <c r="C63" s="313" t="s">
        <v>191</v>
      </c>
      <c r="D63" s="313" t="s">
        <v>192</v>
      </c>
      <c r="E63" s="313" t="s">
        <v>197</v>
      </c>
      <c r="F63" s="313" t="s">
        <v>200</v>
      </c>
      <c r="G63" s="18"/>
      <c r="H63" s="18"/>
      <c r="I63" s="18"/>
      <c r="J63" s="18"/>
      <c r="K63" s="18"/>
    </row>
    <row r="64" spans="2:11" s="99" customFormat="1" ht="25.5" x14ac:dyDescent="0.2">
      <c r="B64" s="320" t="s">
        <v>201</v>
      </c>
      <c r="C64" s="168"/>
      <c r="D64" s="168"/>
      <c r="E64" s="168"/>
      <c r="F64" s="168"/>
      <c r="G64" s="125"/>
      <c r="H64" s="125"/>
      <c r="I64" s="125"/>
      <c r="J64" s="125"/>
      <c r="K64" s="125"/>
    </row>
    <row r="65" spans="2:11" ht="14.25" x14ac:dyDescent="0.2">
      <c r="B65" s="155" t="s">
        <v>202</v>
      </c>
      <c r="C65" s="330">
        <v>0.64</v>
      </c>
      <c r="D65" s="330">
        <v>0.36</v>
      </c>
      <c r="E65" s="330">
        <v>0</v>
      </c>
      <c r="F65" s="330">
        <v>4.2194092827004216E-3</v>
      </c>
      <c r="G65" s="19"/>
      <c r="H65" s="18"/>
      <c r="I65" s="18"/>
      <c r="J65" s="18"/>
      <c r="K65" s="18"/>
    </row>
    <row r="66" spans="2:11" ht="14.25" x14ac:dyDescent="0.2">
      <c r="B66" s="155" t="s">
        <v>183</v>
      </c>
      <c r="C66" s="324">
        <v>0.57999999999999996</v>
      </c>
      <c r="D66" s="324">
        <v>0.4</v>
      </c>
      <c r="E66" s="324">
        <v>0.02</v>
      </c>
      <c r="F66" s="324">
        <v>0</v>
      </c>
      <c r="G66" s="18"/>
      <c r="H66" s="18"/>
      <c r="I66" s="18"/>
      <c r="J66" s="18"/>
      <c r="K66" s="18"/>
    </row>
    <row r="67" spans="2:11" ht="14.25" x14ac:dyDescent="0.2">
      <c r="B67" s="155" t="s">
        <v>184</v>
      </c>
      <c r="C67" s="324">
        <v>0.53</v>
      </c>
      <c r="D67" s="324">
        <v>0.47</v>
      </c>
      <c r="E67" s="324">
        <v>0.01</v>
      </c>
      <c r="F67" s="324">
        <v>0</v>
      </c>
      <c r="G67" s="18"/>
      <c r="H67" s="18"/>
      <c r="I67" s="18"/>
      <c r="J67" s="18"/>
      <c r="K67" s="18"/>
    </row>
    <row r="68" spans="2:11" ht="14.25" x14ac:dyDescent="0.2">
      <c r="B68" s="155" t="s">
        <v>185</v>
      </c>
      <c r="C68" s="324">
        <v>0.54</v>
      </c>
      <c r="D68" s="324">
        <v>0.41</v>
      </c>
      <c r="E68" s="324">
        <v>0.04</v>
      </c>
      <c r="F68" s="324">
        <v>0</v>
      </c>
      <c r="G68" s="18"/>
      <c r="H68" s="18"/>
      <c r="I68" s="18"/>
      <c r="J68" s="18"/>
      <c r="K68" s="18"/>
    </row>
    <row r="69" spans="2:11" ht="14.25" x14ac:dyDescent="0.2">
      <c r="B69" s="65"/>
      <c r="C69" s="81"/>
      <c r="D69" s="81"/>
      <c r="E69" s="81"/>
      <c r="F69" s="81"/>
      <c r="G69" s="18"/>
      <c r="H69" s="18"/>
      <c r="I69" s="18"/>
      <c r="J69" s="18"/>
      <c r="K69" s="18"/>
    </row>
    <row r="70" spans="2:11" ht="15" x14ac:dyDescent="0.2">
      <c r="B70" s="519" t="s">
        <v>186</v>
      </c>
      <c r="C70" s="519"/>
      <c r="D70" s="519"/>
      <c r="E70" s="519"/>
      <c r="F70" s="519"/>
      <c r="G70" s="18"/>
      <c r="H70" s="18"/>
      <c r="I70" s="18"/>
      <c r="J70" s="18"/>
      <c r="K70" s="18"/>
    </row>
    <row r="71" spans="2:11" ht="14.25" x14ac:dyDescent="0.2">
      <c r="B71" s="520" t="s">
        <v>148</v>
      </c>
      <c r="C71" s="520"/>
      <c r="D71" s="520"/>
      <c r="E71" s="520"/>
      <c r="F71" s="520"/>
      <c r="G71" s="18"/>
      <c r="H71" s="18"/>
      <c r="I71" s="18"/>
      <c r="J71" s="18"/>
      <c r="K71" s="18"/>
    </row>
    <row r="72" spans="2:11" ht="14.25" x14ac:dyDescent="0.2">
      <c r="B72" s="257"/>
      <c r="C72" s="257"/>
      <c r="D72" s="257"/>
      <c r="E72" s="257"/>
      <c r="F72" s="257"/>
      <c r="G72" s="18"/>
      <c r="H72" s="18"/>
      <c r="I72" s="18"/>
      <c r="J72" s="18"/>
      <c r="K72" s="18"/>
    </row>
    <row r="73" spans="2:11" ht="15" x14ac:dyDescent="0.2">
      <c r="B73" s="524" t="s">
        <v>114</v>
      </c>
      <c r="C73" s="524"/>
      <c r="D73" s="524"/>
      <c r="E73" s="524"/>
      <c r="F73" s="524"/>
      <c r="G73" s="18"/>
      <c r="H73" s="18"/>
      <c r="I73" s="18"/>
      <c r="J73" s="18"/>
      <c r="K73" s="18"/>
    </row>
    <row r="74" spans="2:11" ht="28.5" customHeight="1" x14ac:dyDescent="0.2">
      <c r="B74" s="521" t="s">
        <v>203</v>
      </c>
      <c r="C74" s="521"/>
      <c r="D74" s="521"/>
      <c r="E74" s="521"/>
      <c r="F74" s="521"/>
      <c r="G74" s="29"/>
      <c r="H74" s="18"/>
      <c r="I74" s="18"/>
      <c r="J74" s="18"/>
      <c r="K74" s="18"/>
    </row>
    <row r="75" spans="2:11" ht="14.25" x14ac:dyDescent="0.2">
      <c r="B75" s="67"/>
      <c r="C75" s="67"/>
      <c r="D75" s="67"/>
      <c r="E75" s="18"/>
      <c r="F75" s="18"/>
      <c r="G75" s="18"/>
      <c r="H75" s="18"/>
      <c r="I75" s="18"/>
      <c r="J75" s="18"/>
      <c r="K75" s="18"/>
    </row>
    <row r="76" spans="2:11" ht="14.25" x14ac:dyDescent="0.2">
      <c r="B76" s="67"/>
      <c r="C76" s="67"/>
      <c r="D76" s="67"/>
      <c r="E76" s="18"/>
      <c r="F76" s="18"/>
      <c r="G76" s="18"/>
      <c r="H76" s="18"/>
      <c r="I76" s="18"/>
      <c r="J76" s="18"/>
      <c r="K76" s="18"/>
    </row>
    <row r="77" spans="2:11" ht="31.5" x14ac:dyDescent="0.2">
      <c r="B77" s="314" t="s">
        <v>204</v>
      </c>
      <c r="C77" s="313" t="s">
        <v>182</v>
      </c>
      <c r="D77" s="313" t="s">
        <v>183</v>
      </c>
      <c r="E77" s="313" t="s">
        <v>184</v>
      </c>
      <c r="F77" s="313" t="s">
        <v>185</v>
      </c>
      <c r="G77" s="10"/>
      <c r="H77" s="18"/>
      <c r="I77" s="18"/>
      <c r="J77" s="18"/>
      <c r="K77" s="18"/>
    </row>
    <row r="78" spans="2:11" ht="15.75" x14ac:dyDescent="0.2">
      <c r="B78" s="170"/>
      <c r="C78" s="169"/>
      <c r="D78" s="169"/>
      <c r="E78" s="169"/>
      <c r="F78" s="169"/>
      <c r="G78" s="10"/>
      <c r="H78" s="18"/>
      <c r="I78" s="18"/>
      <c r="J78" s="18"/>
      <c r="K78" s="18"/>
    </row>
    <row r="79" spans="2:11" ht="15" x14ac:dyDescent="0.2">
      <c r="B79" s="186"/>
      <c r="C79" s="173" t="s">
        <v>205</v>
      </c>
      <c r="D79" s="173" t="s">
        <v>205</v>
      </c>
      <c r="E79" s="173" t="s">
        <v>205</v>
      </c>
      <c r="F79" s="173" t="s">
        <v>205</v>
      </c>
      <c r="G79" s="18"/>
      <c r="H79" s="18"/>
      <c r="I79" s="18"/>
      <c r="J79" s="18"/>
      <c r="K79" s="18"/>
    </row>
    <row r="80" spans="2:11" ht="15" x14ac:dyDescent="0.2">
      <c r="B80" s="331"/>
      <c r="C80" s="332"/>
      <c r="D80" s="332"/>
      <c r="E80" s="332"/>
      <c r="F80" s="332"/>
      <c r="G80" s="18"/>
      <c r="H80" s="18"/>
      <c r="I80" s="18"/>
      <c r="J80" s="18"/>
      <c r="K80" s="18"/>
    </row>
    <row r="81" spans="2:11" ht="14.25" x14ac:dyDescent="0.2">
      <c r="B81" s="155" t="s">
        <v>206</v>
      </c>
      <c r="C81" s="153" t="s">
        <v>207</v>
      </c>
      <c r="D81" s="153" t="s">
        <v>208</v>
      </c>
      <c r="E81" s="153" t="s">
        <v>209</v>
      </c>
      <c r="F81" s="153" t="s">
        <v>210</v>
      </c>
      <c r="G81" s="28"/>
      <c r="H81" s="18"/>
      <c r="I81" s="18"/>
      <c r="J81" s="18"/>
      <c r="K81" s="18"/>
    </row>
    <row r="82" spans="2:11" ht="14.25" x14ac:dyDescent="0.2">
      <c r="B82" s="155" t="s">
        <v>211</v>
      </c>
      <c r="C82" s="153" t="s">
        <v>212</v>
      </c>
      <c r="D82" s="153" t="s">
        <v>213</v>
      </c>
      <c r="E82" s="153" t="s">
        <v>214</v>
      </c>
      <c r="F82" s="153" t="s">
        <v>215</v>
      </c>
      <c r="G82" s="28"/>
      <c r="H82" s="18"/>
      <c r="I82" s="18"/>
      <c r="J82" s="18"/>
      <c r="K82" s="18"/>
    </row>
    <row r="83" spans="2:11" ht="14.25" x14ac:dyDescent="0.2">
      <c r="B83" s="155" t="s">
        <v>216</v>
      </c>
      <c r="C83" s="153" t="s">
        <v>217</v>
      </c>
      <c r="D83" s="153" t="s">
        <v>218</v>
      </c>
      <c r="E83" s="153" t="s">
        <v>219</v>
      </c>
      <c r="F83" s="153" t="s">
        <v>220</v>
      </c>
      <c r="G83" s="28"/>
      <c r="H83" s="18"/>
      <c r="I83" s="18"/>
      <c r="J83" s="18"/>
      <c r="K83" s="18"/>
    </row>
    <row r="84" spans="2:11" ht="14.25" x14ac:dyDescent="0.2">
      <c r="B84" s="155" t="s">
        <v>221</v>
      </c>
      <c r="C84" s="153" t="s">
        <v>222</v>
      </c>
      <c r="D84" s="153" t="s">
        <v>223</v>
      </c>
      <c r="E84" s="153" t="s">
        <v>224</v>
      </c>
      <c r="F84" s="153" t="s">
        <v>225</v>
      </c>
      <c r="G84" s="28"/>
      <c r="H84" s="18"/>
      <c r="I84" s="18"/>
      <c r="J84" s="18"/>
      <c r="K84" s="18"/>
    </row>
    <row r="85" spans="2:11" ht="14.25" x14ac:dyDescent="0.2">
      <c r="B85" s="155" t="s">
        <v>226</v>
      </c>
      <c r="C85" s="153" t="s">
        <v>227</v>
      </c>
      <c r="D85" s="153" t="s">
        <v>228</v>
      </c>
      <c r="E85" s="153" t="s">
        <v>229</v>
      </c>
      <c r="F85" s="153" t="s">
        <v>230</v>
      </c>
      <c r="G85" s="28"/>
      <c r="H85" s="18"/>
      <c r="I85" s="18"/>
      <c r="J85" s="18"/>
      <c r="K85" s="18"/>
    </row>
    <row r="86" spans="2:11" ht="14.25" x14ac:dyDescent="0.2">
      <c r="B86" s="65"/>
      <c r="C86" s="49"/>
      <c r="D86" s="49"/>
      <c r="E86" s="49"/>
      <c r="F86" s="49"/>
      <c r="G86" s="28"/>
      <c r="H86" s="18"/>
      <c r="I86" s="18"/>
      <c r="J86" s="18"/>
      <c r="K86" s="18"/>
    </row>
    <row r="87" spans="2:11" ht="15" x14ac:dyDescent="0.2">
      <c r="B87" s="519" t="s">
        <v>186</v>
      </c>
      <c r="C87" s="519"/>
      <c r="D87" s="519"/>
      <c r="E87" s="519"/>
      <c r="F87" s="519"/>
      <c r="H87" s="18"/>
      <c r="I87" s="18"/>
      <c r="J87" s="18"/>
      <c r="K87" s="18"/>
    </row>
    <row r="88" spans="2:11" ht="14.25" x14ac:dyDescent="0.2">
      <c r="B88" s="520" t="s">
        <v>148</v>
      </c>
      <c r="C88" s="520"/>
      <c r="D88" s="520"/>
      <c r="E88" s="520"/>
      <c r="F88" s="520"/>
      <c r="H88" s="18"/>
      <c r="I88" s="18"/>
      <c r="J88" s="18"/>
      <c r="K88" s="18"/>
    </row>
    <row r="89" spans="2:11" ht="14.25" x14ac:dyDescent="0.2">
      <c r="B89" s="255"/>
      <c r="C89" s="257"/>
      <c r="D89" s="257"/>
      <c r="E89" s="257"/>
      <c r="F89" s="257"/>
      <c r="H89" s="18"/>
      <c r="I89" s="18"/>
      <c r="J89" s="18"/>
      <c r="K89" s="18"/>
    </row>
    <row r="90" spans="2:11" ht="15" x14ac:dyDescent="0.2">
      <c r="B90" s="526" t="s">
        <v>114</v>
      </c>
      <c r="C90" s="526"/>
      <c r="D90" s="526"/>
      <c r="E90" s="526"/>
      <c r="F90" s="526"/>
      <c r="G90" s="18"/>
      <c r="H90" s="18"/>
      <c r="I90" s="18"/>
      <c r="J90" s="18"/>
      <c r="K90" s="18"/>
    </row>
    <row r="91" spans="2:11" ht="49.5" customHeight="1" x14ac:dyDescent="0.2">
      <c r="B91" s="521" t="s">
        <v>231</v>
      </c>
      <c r="C91" s="521"/>
      <c r="D91" s="521"/>
      <c r="E91" s="521"/>
      <c r="F91" s="521"/>
      <c r="G91" s="29"/>
      <c r="H91" s="18"/>
      <c r="I91" s="18"/>
      <c r="J91" s="18"/>
      <c r="K91" s="18"/>
    </row>
    <row r="92" spans="2:11" ht="14.25" x14ac:dyDescent="0.2">
      <c r="B92" s="20"/>
      <c r="C92" s="18"/>
      <c r="D92" s="18"/>
      <c r="E92" s="18"/>
      <c r="F92" s="18"/>
      <c r="G92" s="18"/>
      <c r="H92" s="18"/>
      <c r="I92" s="18"/>
      <c r="J92" s="18"/>
      <c r="K92" s="18"/>
    </row>
    <row r="93" spans="2:11" ht="14.25" x14ac:dyDescent="0.2">
      <c r="B93" s="21"/>
      <c r="C93" s="21"/>
      <c r="D93" s="21"/>
      <c r="E93" s="21"/>
      <c r="F93" s="21"/>
      <c r="G93" s="21"/>
      <c r="H93" s="18"/>
      <c r="I93" s="18"/>
      <c r="J93" s="18"/>
      <c r="K93" s="18"/>
    </row>
    <row r="94" spans="2:11" ht="31.5" x14ac:dyDescent="0.2">
      <c r="B94" s="314" t="s">
        <v>232</v>
      </c>
      <c r="C94" s="313" t="s">
        <v>182</v>
      </c>
      <c r="D94" s="313" t="s">
        <v>183</v>
      </c>
      <c r="E94" s="313" t="s">
        <v>184</v>
      </c>
      <c r="F94" s="313" t="s">
        <v>185</v>
      </c>
      <c r="G94" s="21"/>
      <c r="H94" s="18"/>
      <c r="I94" s="18"/>
      <c r="J94" s="18"/>
      <c r="K94" s="18"/>
    </row>
    <row r="95" spans="2:11" ht="15.75" x14ac:dyDescent="0.2">
      <c r="B95" s="170"/>
      <c r="C95" s="169"/>
      <c r="D95" s="169"/>
      <c r="E95" s="169"/>
      <c r="F95" s="169"/>
      <c r="G95" s="21"/>
      <c r="H95" s="18"/>
      <c r="I95" s="18"/>
      <c r="J95" s="18"/>
      <c r="K95" s="18"/>
    </row>
    <row r="96" spans="2:11" ht="14.25" x14ac:dyDescent="0.2">
      <c r="B96" s="155" t="s">
        <v>144</v>
      </c>
      <c r="C96" s="159">
        <v>0.5</v>
      </c>
      <c r="D96" s="159">
        <v>0.45</v>
      </c>
      <c r="E96" s="159">
        <v>1</v>
      </c>
      <c r="F96" s="159">
        <v>0.46</v>
      </c>
      <c r="H96" s="18"/>
      <c r="I96" s="18"/>
      <c r="J96" s="18"/>
      <c r="K96" s="18"/>
    </row>
    <row r="97" spans="2:11" ht="14.25" x14ac:dyDescent="0.2">
      <c r="B97" s="155" t="s">
        <v>145</v>
      </c>
      <c r="C97" s="159">
        <v>0.6</v>
      </c>
      <c r="D97" s="159">
        <v>0.48</v>
      </c>
      <c r="E97" s="159">
        <v>0.67</v>
      </c>
      <c r="F97" s="159">
        <v>0.35</v>
      </c>
      <c r="H97" s="18"/>
      <c r="I97" s="18"/>
      <c r="J97" s="18"/>
      <c r="K97" s="18"/>
    </row>
    <row r="98" spans="2:11" ht="14.25" x14ac:dyDescent="0.2">
      <c r="B98" s="155" t="s">
        <v>146</v>
      </c>
      <c r="C98" s="159">
        <v>0.57999999999999996</v>
      </c>
      <c r="D98" s="159">
        <v>0.55000000000000004</v>
      </c>
      <c r="E98" s="159">
        <v>0.6</v>
      </c>
      <c r="F98" s="159">
        <v>0.6</v>
      </c>
      <c r="H98" s="18"/>
      <c r="I98" s="18"/>
      <c r="J98" s="18"/>
      <c r="K98" s="18"/>
    </row>
    <row r="99" spans="2:11" ht="14.25" x14ac:dyDescent="0.2">
      <c r="B99" s="155" t="s">
        <v>147</v>
      </c>
      <c r="C99" s="159">
        <v>0</v>
      </c>
      <c r="D99" s="159">
        <v>0.47</v>
      </c>
      <c r="E99" s="159">
        <v>1</v>
      </c>
      <c r="F99" s="159">
        <v>0.49</v>
      </c>
      <c r="H99" s="18"/>
      <c r="I99" s="18"/>
      <c r="J99" s="18"/>
      <c r="K99" s="18"/>
    </row>
    <row r="100" spans="2:11" ht="14.25" x14ac:dyDescent="0.2">
      <c r="B100" s="65"/>
      <c r="C100" s="69"/>
      <c r="D100" s="69"/>
      <c r="E100" s="69"/>
      <c r="F100" s="69"/>
      <c r="H100" s="18"/>
      <c r="I100" s="18"/>
      <c r="J100" s="18"/>
      <c r="K100" s="18"/>
    </row>
    <row r="101" spans="2:11" ht="15" x14ac:dyDescent="0.2">
      <c r="B101" s="252" t="s">
        <v>186</v>
      </c>
      <c r="C101" s="252"/>
      <c r="D101" s="252"/>
      <c r="E101" s="252"/>
      <c r="F101" s="252"/>
      <c r="H101" s="18"/>
      <c r="I101" s="18"/>
      <c r="J101" s="18"/>
      <c r="K101" s="18"/>
    </row>
    <row r="102" spans="2:11" ht="14.25" x14ac:dyDescent="0.2">
      <c r="B102" s="267" t="s">
        <v>148</v>
      </c>
      <c r="C102" s="263"/>
      <c r="D102" s="263"/>
      <c r="E102" s="263"/>
      <c r="F102" s="263"/>
      <c r="H102" s="18"/>
      <c r="I102" s="18"/>
      <c r="J102" s="18"/>
      <c r="K102" s="18"/>
    </row>
    <row r="103" spans="2:11" ht="14.25" x14ac:dyDescent="0.2">
      <c r="B103" s="263"/>
      <c r="C103" s="263"/>
      <c r="D103" s="263"/>
      <c r="E103" s="263"/>
      <c r="F103" s="263"/>
      <c r="H103" s="18"/>
      <c r="I103" s="18"/>
      <c r="J103" s="18"/>
      <c r="K103" s="18"/>
    </row>
    <row r="104" spans="2:11" ht="15" x14ac:dyDescent="0.2">
      <c r="B104" s="524" t="s">
        <v>114</v>
      </c>
      <c r="C104" s="524"/>
      <c r="D104" s="524"/>
      <c r="E104" s="524"/>
      <c r="F104" s="524"/>
      <c r="G104" s="21"/>
      <c r="H104" s="18"/>
      <c r="I104" s="18"/>
      <c r="J104" s="18"/>
      <c r="K104" s="18"/>
    </row>
    <row r="105" spans="2:11" ht="38.25" customHeight="1" x14ac:dyDescent="0.2">
      <c r="B105" s="521" t="s">
        <v>233</v>
      </c>
      <c r="C105" s="525"/>
      <c r="D105" s="525"/>
      <c r="E105" s="525"/>
      <c r="F105" s="525"/>
      <c r="G105" s="29"/>
      <c r="H105" s="18"/>
      <c r="I105" s="18"/>
      <c r="J105" s="18"/>
      <c r="K105" s="18"/>
    </row>
    <row r="106" spans="2:11" ht="14.25" x14ac:dyDescent="0.2">
      <c r="B106" s="21"/>
      <c r="C106" s="22"/>
      <c r="D106" s="22"/>
      <c r="E106" s="22"/>
      <c r="F106" s="22"/>
      <c r="G106" s="21"/>
      <c r="H106" s="18"/>
      <c r="I106" s="18"/>
      <c r="J106" s="18"/>
      <c r="K106" s="18"/>
    </row>
    <row r="107" spans="2:11" ht="14.25" x14ac:dyDescent="0.2">
      <c r="B107" s="18"/>
      <c r="C107" s="18"/>
      <c r="D107" s="18"/>
      <c r="E107" s="18"/>
      <c r="F107" s="18"/>
      <c r="G107" s="18"/>
      <c r="H107" s="18"/>
      <c r="I107" s="18"/>
      <c r="J107" s="18"/>
      <c r="K107" s="18"/>
    </row>
    <row r="108" spans="2:11" x14ac:dyDescent="0.2">
      <c r="B108" s="23"/>
      <c r="C108" s="23"/>
      <c r="D108" s="23"/>
      <c r="E108" s="23"/>
      <c r="F108" s="23"/>
      <c r="G108" s="23"/>
      <c r="H108" s="23"/>
      <c r="I108" s="23"/>
      <c r="J108" s="23"/>
      <c r="K108" s="23"/>
    </row>
  </sheetData>
  <mergeCells count="22">
    <mergeCell ref="B56:D56"/>
    <mergeCell ref="B18:D18"/>
    <mergeCell ref="B19:D19"/>
    <mergeCell ref="B21:D21"/>
    <mergeCell ref="B22:D22"/>
    <mergeCell ref="B37:D37"/>
    <mergeCell ref="B38:D38"/>
    <mergeCell ref="B40:D40"/>
    <mergeCell ref="B41:D41"/>
    <mergeCell ref="B70:F70"/>
    <mergeCell ref="B71:F71"/>
    <mergeCell ref="B73:F73"/>
    <mergeCell ref="B74:F74"/>
    <mergeCell ref="B57:D57"/>
    <mergeCell ref="B59:D59"/>
    <mergeCell ref="B60:D60"/>
    <mergeCell ref="B104:F104"/>
    <mergeCell ref="B105:F105"/>
    <mergeCell ref="B87:F87"/>
    <mergeCell ref="B88:F88"/>
    <mergeCell ref="B90:F90"/>
    <mergeCell ref="B91:F91"/>
  </mergeCells>
  <hyperlinks>
    <hyperlink ref="A1" location="Contents!A1" display="Contents" xr:uid="{BA96693A-CB8C-4494-B07F-6A36F6569569}"/>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rowBreaks count="1" manualBreakCount="1">
    <brk id="61" max="17"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70CA0-32D6-45B0-A140-9A488DA5905C}">
  <sheetPr>
    <pageSetUpPr fitToPage="1"/>
  </sheetPr>
  <dimension ref="A1:U51"/>
  <sheetViews>
    <sheetView zoomScale="80" zoomScaleNormal="80" workbookViewId="0"/>
  </sheetViews>
  <sheetFormatPr defaultRowHeight="12.75" x14ac:dyDescent="0.2"/>
  <cols>
    <col min="1" max="1" width="12.7109375" customWidth="1"/>
    <col min="2" max="2" width="95.42578125" customWidth="1"/>
    <col min="3" max="3" width="25.28515625" customWidth="1"/>
    <col min="4" max="8" width="15.85546875" customWidth="1"/>
    <col min="9" max="9" width="12" customWidth="1"/>
    <col min="21" max="21" width="3" customWidth="1"/>
  </cols>
  <sheetData>
    <row r="1" spans="1:21" ht="47.25" customHeight="1" x14ac:dyDescent="0.2">
      <c r="A1" s="510" t="s">
        <v>0</v>
      </c>
      <c r="B1" s="203"/>
      <c r="C1" s="203"/>
      <c r="D1" s="203"/>
      <c r="E1" s="203"/>
      <c r="F1" s="203"/>
      <c r="G1" s="203"/>
      <c r="H1" s="203"/>
      <c r="I1" s="203"/>
      <c r="J1" s="203"/>
      <c r="K1" s="203"/>
      <c r="L1" s="203"/>
      <c r="M1" s="203"/>
      <c r="N1" s="203"/>
      <c r="O1" s="203"/>
      <c r="P1" s="203"/>
      <c r="Q1" s="203"/>
      <c r="R1" s="203"/>
      <c r="S1" s="203"/>
      <c r="T1" s="203"/>
      <c r="U1" s="203"/>
    </row>
    <row r="2" spans="1:21" x14ac:dyDescent="0.2">
      <c r="A2" s="1"/>
      <c r="B2" s="1"/>
      <c r="C2" s="1"/>
      <c r="D2" s="1"/>
      <c r="E2" s="1"/>
      <c r="F2" s="1"/>
      <c r="G2" s="1"/>
      <c r="H2" s="1"/>
      <c r="I2" s="1"/>
      <c r="J2" s="1"/>
      <c r="K2" s="1"/>
      <c r="L2" s="1"/>
      <c r="M2" s="1"/>
      <c r="N2" s="1"/>
      <c r="O2" s="1"/>
      <c r="P2" s="1"/>
      <c r="Q2" s="1"/>
      <c r="R2" s="1"/>
      <c r="S2" s="1"/>
    </row>
    <row r="3" spans="1:21" x14ac:dyDescent="0.2">
      <c r="B3" s="34"/>
      <c r="C3" s="34"/>
    </row>
    <row r="4" spans="1:21" ht="15" x14ac:dyDescent="0.25">
      <c r="B4" s="3"/>
      <c r="C4" s="3"/>
    </row>
    <row r="6" spans="1:21" ht="24" thickBot="1" x14ac:dyDescent="0.4">
      <c r="B6" s="210" t="s">
        <v>234</v>
      </c>
      <c r="C6" s="333"/>
      <c r="D6" s="224"/>
      <c r="E6" s="224"/>
      <c r="F6" s="224"/>
      <c r="G6" s="224"/>
      <c r="H6" s="224"/>
    </row>
    <row r="8" spans="1:21" ht="30" customHeight="1" x14ac:dyDescent="0.2">
      <c r="B8" s="227" t="s">
        <v>235</v>
      </c>
      <c r="C8" s="345" t="s">
        <v>93</v>
      </c>
      <c r="D8" s="346"/>
      <c r="E8" s="346"/>
      <c r="F8" s="346"/>
      <c r="G8" s="346"/>
      <c r="H8" s="347"/>
    </row>
    <row r="9" spans="1:21" ht="30" customHeight="1" x14ac:dyDescent="0.2">
      <c r="B9" s="348"/>
      <c r="C9" s="348"/>
      <c r="D9" s="336" t="s">
        <v>94</v>
      </c>
      <c r="E9" s="336" t="s">
        <v>95</v>
      </c>
      <c r="F9" s="336" t="s">
        <v>96</v>
      </c>
      <c r="G9" s="336" t="s">
        <v>97</v>
      </c>
      <c r="H9" s="336" t="s">
        <v>98</v>
      </c>
    </row>
    <row r="10" spans="1:21" ht="30" customHeight="1" x14ac:dyDescent="0.2">
      <c r="B10" s="349"/>
      <c r="C10" s="349"/>
      <c r="D10" s="350" t="s">
        <v>152</v>
      </c>
      <c r="E10" s="350" t="s">
        <v>152</v>
      </c>
      <c r="F10" s="350" t="s">
        <v>152</v>
      </c>
      <c r="G10" s="350"/>
      <c r="H10" s="174"/>
    </row>
    <row r="11" spans="1:21" ht="30" customHeight="1" x14ac:dyDescent="0.2">
      <c r="B11" s="174" t="s">
        <v>236</v>
      </c>
      <c r="C11" s="174" t="s">
        <v>237</v>
      </c>
      <c r="D11" s="337">
        <v>0.34</v>
      </c>
      <c r="E11" s="337">
        <v>0.34</v>
      </c>
      <c r="F11" s="337">
        <v>0.34</v>
      </c>
      <c r="G11" s="337">
        <v>0.34</v>
      </c>
      <c r="H11" s="356">
        <v>0.3548</v>
      </c>
    </row>
    <row r="12" spans="1:21" ht="30" customHeight="1" x14ac:dyDescent="0.2">
      <c r="B12" s="174" t="s">
        <v>238</v>
      </c>
      <c r="C12" s="174" t="s">
        <v>237</v>
      </c>
      <c r="D12" s="338">
        <v>2259</v>
      </c>
      <c r="E12" s="338">
        <v>2267</v>
      </c>
      <c r="F12" s="338">
        <v>2317</v>
      </c>
      <c r="G12" s="338">
        <v>2368</v>
      </c>
      <c r="H12" s="355">
        <v>2774</v>
      </c>
    </row>
    <row r="13" spans="1:21" ht="30" customHeight="1" x14ac:dyDescent="0.2">
      <c r="B13" s="70" t="s">
        <v>152</v>
      </c>
      <c r="C13" s="70"/>
      <c r="D13" s="70" t="s">
        <v>152</v>
      </c>
      <c r="E13" s="70" t="s">
        <v>152</v>
      </c>
      <c r="F13" s="70" t="s">
        <v>152</v>
      </c>
      <c r="G13" s="70"/>
      <c r="H13" s="70"/>
    </row>
    <row r="14" spans="1:21" ht="30" customHeight="1" x14ac:dyDescent="0.2">
      <c r="B14" s="227" t="s">
        <v>239</v>
      </c>
      <c r="C14" s="345" t="s">
        <v>93</v>
      </c>
      <c r="D14" s="351"/>
      <c r="E14" s="351" t="s">
        <v>152</v>
      </c>
      <c r="F14" s="351" t="s">
        <v>152</v>
      </c>
      <c r="G14" s="351"/>
      <c r="H14" s="352"/>
    </row>
    <row r="15" spans="1:21" ht="30" customHeight="1" x14ac:dyDescent="0.2">
      <c r="B15" s="353"/>
      <c r="C15" s="353"/>
      <c r="D15" s="336" t="s">
        <v>94</v>
      </c>
      <c r="E15" s="336" t="s">
        <v>95</v>
      </c>
      <c r="F15" s="336" t="s">
        <v>96</v>
      </c>
      <c r="G15" s="336" t="s">
        <v>97</v>
      </c>
      <c r="H15" s="336" t="s">
        <v>98</v>
      </c>
    </row>
    <row r="16" spans="1:21" ht="30" customHeight="1" x14ac:dyDescent="0.2">
      <c r="B16" s="172"/>
      <c r="C16" s="172"/>
      <c r="D16" s="354"/>
      <c r="E16" s="354"/>
      <c r="F16" s="354"/>
      <c r="G16" s="354"/>
      <c r="H16" s="354"/>
    </row>
    <row r="17" spans="2:8" ht="30" customHeight="1" x14ac:dyDescent="0.2">
      <c r="B17" s="174" t="s">
        <v>240</v>
      </c>
      <c r="C17" s="174" t="s">
        <v>241</v>
      </c>
      <c r="D17" s="175">
        <v>0</v>
      </c>
      <c r="E17" s="175">
        <v>0</v>
      </c>
      <c r="F17" s="175">
        <v>0</v>
      </c>
      <c r="G17" s="175">
        <v>0</v>
      </c>
      <c r="H17" s="339">
        <v>0</v>
      </c>
    </row>
    <row r="18" spans="2:8" ht="30" customHeight="1" x14ac:dyDescent="0.2">
      <c r="B18" s="174" t="s">
        <v>242</v>
      </c>
      <c r="C18" s="174" t="s">
        <v>241</v>
      </c>
      <c r="D18" s="175" t="s">
        <v>138</v>
      </c>
      <c r="E18" s="175" t="s">
        <v>138</v>
      </c>
      <c r="F18" s="175" t="s">
        <v>138</v>
      </c>
      <c r="G18" s="175" t="s">
        <v>138</v>
      </c>
      <c r="H18" s="339" t="s">
        <v>138</v>
      </c>
    </row>
    <row r="19" spans="2:8" ht="30" customHeight="1" x14ac:dyDescent="0.2">
      <c r="B19" s="174" t="s">
        <v>243</v>
      </c>
      <c r="C19" s="174" t="s">
        <v>241</v>
      </c>
      <c r="D19" s="175">
        <v>0</v>
      </c>
      <c r="E19" s="175">
        <v>0</v>
      </c>
      <c r="F19" s="175">
        <v>0</v>
      </c>
      <c r="G19" s="175">
        <v>0</v>
      </c>
      <c r="H19" s="339">
        <v>0</v>
      </c>
    </row>
    <row r="20" spans="2:8" ht="30" customHeight="1" x14ac:dyDescent="0.2">
      <c r="B20" s="174" t="s">
        <v>244</v>
      </c>
      <c r="C20" s="174" t="s">
        <v>245</v>
      </c>
      <c r="D20" s="175" t="s">
        <v>138</v>
      </c>
      <c r="E20" s="175" t="s">
        <v>138</v>
      </c>
      <c r="F20" s="175" t="s">
        <v>138</v>
      </c>
      <c r="G20" s="175" t="s">
        <v>138</v>
      </c>
      <c r="H20" s="339" t="s">
        <v>138</v>
      </c>
    </row>
    <row r="21" spans="2:8" ht="30" customHeight="1" x14ac:dyDescent="0.2">
      <c r="B21" s="174" t="s">
        <v>246</v>
      </c>
      <c r="C21" s="174" t="s">
        <v>241</v>
      </c>
      <c r="D21" s="175">
        <v>0</v>
      </c>
      <c r="E21" s="175">
        <v>0</v>
      </c>
      <c r="F21" s="175">
        <v>0</v>
      </c>
      <c r="G21" s="175">
        <v>0</v>
      </c>
      <c r="H21" s="339">
        <v>0</v>
      </c>
    </row>
    <row r="22" spans="2:8" ht="30" customHeight="1" x14ac:dyDescent="0.2">
      <c r="B22" s="174" t="s">
        <v>247</v>
      </c>
      <c r="C22" s="174" t="s">
        <v>241</v>
      </c>
      <c r="D22" s="175">
        <v>0</v>
      </c>
      <c r="E22" s="175">
        <v>0</v>
      </c>
      <c r="F22" s="175">
        <v>0</v>
      </c>
      <c r="G22" s="175">
        <v>0</v>
      </c>
      <c r="H22" s="339">
        <v>0</v>
      </c>
    </row>
    <row r="23" spans="2:8" ht="24.95" customHeight="1" x14ac:dyDescent="0.2">
      <c r="B23" s="70" t="s">
        <v>152</v>
      </c>
      <c r="C23" s="70"/>
      <c r="D23" s="70" t="s">
        <v>152</v>
      </c>
      <c r="E23" s="70" t="s">
        <v>152</v>
      </c>
      <c r="F23" s="70" t="s">
        <v>152</v>
      </c>
      <c r="G23" s="70"/>
      <c r="H23" s="70"/>
    </row>
    <row r="24" spans="2:8" ht="24.95" customHeight="1" x14ac:dyDescent="0.2">
      <c r="B24" s="227" t="s">
        <v>248</v>
      </c>
      <c r="C24" s="345" t="s">
        <v>93</v>
      </c>
      <c r="D24" s="351"/>
      <c r="E24" s="351" t="s">
        <v>152</v>
      </c>
      <c r="F24" s="351" t="s">
        <v>152</v>
      </c>
      <c r="G24" s="351"/>
      <c r="H24" s="352"/>
    </row>
    <row r="25" spans="2:8" ht="24.95" customHeight="1" x14ac:dyDescent="0.2">
      <c r="B25" s="353"/>
      <c r="C25" s="353"/>
      <c r="D25" s="336" t="s">
        <v>94</v>
      </c>
      <c r="E25" s="336" t="s">
        <v>95</v>
      </c>
      <c r="F25" s="336" t="s">
        <v>96</v>
      </c>
      <c r="G25" s="336" t="s">
        <v>97</v>
      </c>
      <c r="H25" s="336" t="s">
        <v>98</v>
      </c>
    </row>
    <row r="26" spans="2:8" ht="24.95" customHeight="1" x14ac:dyDescent="0.2">
      <c r="B26" s="172"/>
      <c r="C26" s="172"/>
      <c r="D26" s="340"/>
      <c r="E26" s="340"/>
      <c r="F26" s="340"/>
      <c r="G26" s="340"/>
      <c r="H26" s="340"/>
    </row>
    <row r="27" spans="2:8" ht="28.5" x14ac:dyDescent="0.2">
      <c r="B27" s="174" t="s">
        <v>249</v>
      </c>
      <c r="C27" s="174" t="s">
        <v>250</v>
      </c>
      <c r="D27" s="175">
        <v>2</v>
      </c>
      <c r="E27" s="175">
        <v>1</v>
      </c>
      <c r="F27" s="175">
        <v>1</v>
      </c>
      <c r="G27" s="175">
        <v>2</v>
      </c>
      <c r="H27" s="339">
        <v>0</v>
      </c>
    </row>
    <row r="28" spans="2:8" ht="30" customHeight="1" x14ac:dyDescent="0.2">
      <c r="B28" s="529" t="s">
        <v>251</v>
      </c>
      <c r="C28" s="529" t="s">
        <v>250</v>
      </c>
      <c r="D28" s="528" t="s">
        <v>252</v>
      </c>
      <c r="E28" s="528" t="s">
        <v>253</v>
      </c>
      <c r="F28" s="528" t="s">
        <v>254</v>
      </c>
      <c r="G28" s="528" t="s">
        <v>255</v>
      </c>
      <c r="H28" s="527" t="s">
        <v>138</v>
      </c>
    </row>
    <row r="29" spans="2:8" ht="15" customHeight="1" x14ac:dyDescent="0.2">
      <c r="B29" s="529"/>
      <c r="C29" s="529"/>
      <c r="D29" s="528"/>
      <c r="E29" s="528"/>
      <c r="F29" s="528"/>
      <c r="G29" s="528"/>
      <c r="H29" s="527"/>
    </row>
    <row r="30" spans="2:8" ht="28.5" x14ac:dyDescent="0.2">
      <c r="B30" s="174" t="s">
        <v>256</v>
      </c>
      <c r="C30" s="174" t="s">
        <v>250</v>
      </c>
      <c r="D30" s="175">
        <v>0</v>
      </c>
      <c r="E30" s="175">
        <v>0</v>
      </c>
      <c r="F30" s="175">
        <v>1</v>
      </c>
      <c r="G30" s="175">
        <v>2</v>
      </c>
      <c r="H30" s="339">
        <v>0</v>
      </c>
    </row>
    <row r="31" spans="2:8" ht="57" x14ac:dyDescent="0.2">
      <c r="B31" s="174" t="s">
        <v>257</v>
      </c>
      <c r="C31" s="174" t="s">
        <v>250</v>
      </c>
      <c r="D31" s="175" t="s">
        <v>138</v>
      </c>
      <c r="E31" s="175" t="s">
        <v>138</v>
      </c>
      <c r="F31" s="175" t="s">
        <v>258</v>
      </c>
      <c r="G31" s="175" t="s">
        <v>259</v>
      </c>
      <c r="H31" s="339" t="s">
        <v>138</v>
      </c>
    </row>
    <row r="32" spans="2:8" ht="28.5" x14ac:dyDescent="0.2">
      <c r="B32" s="174" t="s">
        <v>260</v>
      </c>
      <c r="C32" s="174" t="s">
        <v>250</v>
      </c>
      <c r="D32" s="175">
        <v>0.14000000000000001</v>
      </c>
      <c r="E32" s="175">
        <v>7.0000000000000007E-2</v>
      </c>
      <c r="F32" s="175">
        <v>0.06</v>
      </c>
      <c r="G32" s="175">
        <v>0</v>
      </c>
      <c r="H32" s="339">
        <v>0</v>
      </c>
    </row>
    <row r="33" spans="2:8" ht="24.95" customHeight="1" x14ac:dyDescent="0.2">
      <c r="B33" s="174" t="s">
        <v>261</v>
      </c>
      <c r="C33" s="174" t="s">
        <v>262</v>
      </c>
      <c r="D33" s="175">
        <v>0</v>
      </c>
      <c r="E33" s="175">
        <v>0</v>
      </c>
      <c r="F33" s="175">
        <v>0.06</v>
      </c>
      <c r="G33" s="175">
        <v>0</v>
      </c>
      <c r="H33" s="339">
        <v>0</v>
      </c>
    </row>
    <row r="34" spans="2:8" ht="24.95" customHeight="1" x14ac:dyDescent="0.2">
      <c r="B34" s="174" t="s">
        <v>263</v>
      </c>
      <c r="C34" s="174" t="s">
        <v>262</v>
      </c>
      <c r="D34" s="175">
        <v>0</v>
      </c>
      <c r="E34" s="175">
        <v>0</v>
      </c>
      <c r="F34" s="175">
        <v>0</v>
      </c>
      <c r="G34" s="175">
        <v>0</v>
      </c>
      <c r="H34" s="339">
        <v>0</v>
      </c>
    </row>
    <row r="35" spans="2:8" ht="24.95" customHeight="1" x14ac:dyDescent="0.2">
      <c r="B35" s="174" t="s">
        <v>264</v>
      </c>
      <c r="C35" s="174" t="s">
        <v>262</v>
      </c>
      <c r="D35" s="175">
        <v>0</v>
      </c>
      <c r="E35" s="175">
        <v>0</v>
      </c>
      <c r="F35" s="175">
        <v>0</v>
      </c>
      <c r="G35" s="175">
        <v>0</v>
      </c>
      <c r="H35" s="339">
        <v>0</v>
      </c>
    </row>
    <row r="36" spans="2:8" ht="24.95" customHeight="1" x14ac:dyDescent="0.2">
      <c r="B36" s="174" t="s">
        <v>265</v>
      </c>
      <c r="C36" s="174" t="s">
        <v>262</v>
      </c>
      <c r="D36" s="175">
        <v>0</v>
      </c>
      <c r="E36" s="175">
        <v>0</v>
      </c>
      <c r="F36" s="175">
        <v>0</v>
      </c>
      <c r="G36" s="175">
        <v>0</v>
      </c>
      <c r="H36" s="339">
        <v>0</v>
      </c>
    </row>
    <row r="37" spans="2:8" ht="24.95" customHeight="1" x14ac:dyDescent="0.2">
      <c r="B37" s="174" t="s">
        <v>266</v>
      </c>
      <c r="C37" s="174" t="s">
        <v>262</v>
      </c>
      <c r="D37" s="175">
        <v>0</v>
      </c>
      <c r="E37" s="175">
        <v>0</v>
      </c>
      <c r="F37" s="175">
        <v>0</v>
      </c>
      <c r="G37" s="175">
        <v>0</v>
      </c>
      <c r="H37" s="339">
        <v>0</v>
      </c>
    </row>
    <row r="38" spans="2:8" ht="24.95" customHeight="1" x14ac:dyDescent="0.2">
      <c r="B38" s="174" t="s">
        <v>267</v>
      </c>
      <c r="C38" s="174" t="s">
        <v>262</v>
      </c>
      <c r="D38" s="175">
        <v>0</v>
      </c>
      <c r="E38" s="175">
        <v>0</v>
      </c>
      <c r="F38" s="175">
        <v>0</v>
      </c>
      <c r="G38" s="175">
        <v>0</v>
      </c>
      <c r="H38" s="339">
        <v>0</v>
      </c>
    </row>
    <row r="39" spans="2:8" ht="24.95" customHeight="1" x14ac:dyDescent="0.2">
      <c r="B39" s="174" t="s">
        <v>268</v>
      </c>
      <c r="C39" s="174" t="s">
        <v>262</v>
      </c>
      <c r="D39" s="175">
        <v>0</v>
      </c>
      <c r="E39" s="175">
        <v>0</v>
      </c>
      <c r="F39" s="175">
        <v>0</v>
      </c>
      <c r="G39" s="175">
        <v>0</v>
      </c>
      <c r="H39" s="339">
        <v>0</v>
      </c>
    </row>
    <row r="40" spans="2:8" ht="24.95" customHeight="1" x14ac:dyDescent="0.2">
      <c r="B40" s="174" t="s">
        <v>269</v>
      </c>
      <c r="C40" s="174" t="s">
        <v>262</v>
      </c>
      <c r="D40" s="175">
        <v>0</v>
      </c>
      <c r="E40" s="175">
        <v>0</v>
      </c>
      <c r="F40" s="175">
        <v>0</v>
      </c>
      <c r="G40" s="175">
        <v>0</v>
      </c>
      <c r="H40" s="339">
        <v>0</v>
      </c>
    </row>
    <row r="41" spans="2:8" ht="24.95" customHeight="1" x14ac:dyDescent="0.2">
      <c r="B41" s="174" t="s">
        <v>270</v>
      </c>
      <c r="C41" s="174" t="s">
        <v>262</v>
      </c>
      <c r="D41" s="175">
        <v>0</v>
      </c>
      <c r="E41" s="175">
        <v>0</v>
      </c>
      <c r="F41" s="175">
        <v>0</v>
      </c>
      <c r="G41" s="175">
        <v>0</v>
      </c>
      <c r="H41" s="339">
        <v>0</v>
      </c>
    </row>
    <row r="42" spans="2:8" ht="24.95" customHeight="1" x14ac:dyDescent="0.2">
      <c r="B42" s="70" t="s">
        <v>152</v>
      </c>
      <c r="C42" s="70"/>
      <c r="D42" s="70" t="s">
        <v>152</v>
      </c>
      <c r="E42" s="70" t="s">
        <v>152</v>
      </c>
      <c r="F42" s="70" t="s">
        <v>152</v>
      </c>
      <c r="G42" s="70"/>
      <c r="H42" s="70"/>
    </row>
    <row r="43" spans="2:8" ht="24.95" customHeight="1" x14ac:dyDescent="0.2">
      <c r="B43" s="70"/>
      <c r="C43" s="70"/>
      <c r="D43" s="70"/>
      <c r="E43" s="70"/>
      <c r="F43" s="70"/>
      <c r="G43" s="70"/>
      <c r="H43" s="70"/>
    </row>
    <row r="44" spans="2:8" ht="24.95" customHeight="1" x14ac:dyDescent="0.2">
      <c r="B44" s="227" t="s">
        <v>271</v>
      </c>
      <c r="C44" s="345" t="s">
        <v>93</v>
      </c>
      <c r="D44" s="351"/>
      <c r="E44" s="351" t="s">
        <v>152</v>
      </c>
      <c r="F44" s="351" t="s">
        <v>152</v>
      </c>
      <c r="G44" s="351"/>
      <c r="H44" s="352"/>
    </row>
    <row r="45" spans="2:8" ht="24.95" customHeight="1" x14ac:dyDescent="0.2">
      <c r="B45" s="353"/>
      <c r="C45" s="353"/>
      <c r="D45" s="336" t="s">
        <v>94</v>
      </c>
      <c r="E45" s="336" t="s">
        <v>95</v>
      </c>
      <c r="F45" s="336" t="s">
        <v>96</v>
      </c>
      <c r="G45" s="336" t="s">
        <v>97</v>
      </c>
      <c r="H45" s="336" t="s">
        <v>98</v>
      </c>
    </row>
    <row r="46" spans="2:8" ht="24.95" customHeight="1" x14ac:dyDescent="0.2">
      <c r="B46" s="172"/>
      <c r="C46" s="172"/>
      <c r="D46" s="354"/>
      <c r="E46" s="354"/>
      <c r="F46" s="354"/>
      <c r="G46" s="354"/>
      <c r="H46" s="354"/>
    </row>
    <row r="47" spans="2:8" ht="24.95" customHeight="1" x14ac:dyDescent="0.2">
      <c r="B47" s="174" t="s">
        <v>272</v>
      </c>
      <c r="C47" s="174"/>
      <c r="D47" s="338">
        <v>14363500</v>
      </c>
      <c r="E47" s="338">
        <v>15058100</v>
      </c>
      <c r="F47" s="338">
        <v>17659400</v>
      </c>
      <c r="G47" s="338">
        <v>15860800</v>
      </c>
      <c r="H47" s="355">
        <v>17714600</v>
      </c>
    </row>
    <row r="48" spans="2:8" ht="14.25" x14ac:dyDescent="0.2">
      <c r="B48" s="49"/>
      <c r="C48" s="49"/>
      <c r="D48" s="58"/>
      <c r="E48" s="58"/>
      <c r="F48" s="58"/>
      <c r="G48" s="58"/>
      <c r="H48" s="84"/>
    </row>
    <row r="49" spans="2:9" ht="15" x14ac:dyDescent="0.2">
      <c r="B49" s="526" t="s">
        <v>114</v>
      </c>
      <c r="C49" s="526"/>
      <c r="D49" s="526"/>
      <c r="E49" s="526"/>
      <c r="F49" s="526"/>
      <c r="G49" s="526"/>
      <c r="H49" s="526"/>
    </row>
    <row r="50" spans="2:9" ht="122.25" customHeight="1" x14ac:dyDescent="0.2">
      <c r="B50" s="521" t="s">
        <v>273</v>
      </c>
      <c r="C50" s="521"/>
      <c r="D50" s="521"/>
      <c r="E50" s="521"/>
      <c r="F50" s="521"/>
      <c r="G50" s="521"/>
      <c r="H50" s="521"/>
      <c r="I50" s="30"/>
    </row>
    <row r="51" spans="2:9" ht="14.25" x14ac:dyDescent="0.2">
      <c r="B51" s="18"/>
      <c r="C51" s="18"/>
      <c r="D51" s="18"/>
      <c r="E51" s="18"/>
      <c r="F51" s="18"/>
      <c r="G51" s="18"/>
      <c r="H51" s="18"/>
    </row>
  </sheetData>
  <mergeCells count="9">
    <mergeCell ref="B50:H50"/>
    <mergeCell ref="B49:H49"/>
    <mergeCell ref="H28:H29"/>
    <mergeCell ref="G28:G29"/>
    <mergeCell ref="F28:F29"/>
    <mergeCell ref="E28:E29"/>
    <mergeCell ref="B28:B29"/>
    <mergeCell ref="D28:D29"/>
    <mergeCell ref="C28:C29"/>
  </mergeCells>
  <phoneticPr fontId="26" type="noConversion"/>
  <hyperlinks>
    <hyperlink ref="A1" location="Contents!A1" display="Contents" xr:uid="{314C7B33-AFA3-40B0-BB15-0A73EE0A2E80}"/>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rowBreaks count="1" manualBreakCount="1">
    <brk id="42" max="20"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D14-9A68-4AE1-88D6-898F9B272BC5}">
  <sheetPr>
    <pageSetUpPr fitToPage="1"/>
  </sheetPr>
  <dimension ref="A1:AA82"/>
  <sheetViews>
    <sheetView zoomScale="80" zoomScaleNormal="80" workbookViewId="0">
      <pane xSplit="1" ySplit="1" topLeftCell="B2" activePane="bottomRight" state="frozen"/>
      <selection pane="topRight"/>
      <selection pane="bottomLeft"/>
      <selection pane="bottomRight"/>
    </sheetView>
  </sheetViews>
  <sheetFormatPr defaultRowHeight="12.75" x14ac:dyDescent="0.2"/>
  <cols>
    <col min="1" max="1" width="12.7109375" customWidth="1"/>
    <col min="2" max="2" width="76.7109375" customWidth="1"/>
    <col min="3" max="8" width="13" customWidth="1"/>
    <col min="9" max="9" width="2.7109375" customWidth="1"/>
    <col min="10" max="10" width="9.42578125" customWidth="1"/>
    <col min="27" max="27" width="2.28515625" customWidth="1"/>
  </cols>
  <sheetData>
    <row r="1" spans="1:27" ht="47.25" customHeight="1" x14ac:dyDescent="0.2">
      <c r="A1" s="184" t="s">
        <v>0</v>
      </c>
      <c r="B1" s="180"/>
      <c r="C1" s="180"/>
      <c r="D1" s="180"/>
      <c r="E1" s="180"/>
      <c r="F1" s="180"/>
      <c r="G1" s="180"/>
      <c r="H1" s="180"/>
      <c r="I1" s="180"/>
      <c r="J1" s="180"/>
      <c r="K1" s="180"/>
      <c r="L1" s="180"/>
      <c r="M1" s="180"/>
      <c r="N1" s="180"/>
      <c r="O1" s="180"/>
      <c r="P1" s="180"/>
      <c r="Q1" s="180"/>
      <c r="R1" s="180"/>
      <c r="S1" s="180"/>
      <c r="T1" s="180"/>
      <c r="U1" s="180"/>
      <c r="V1" s="180"/>
      <c r="W1" s="203"/>
      <c r="X1" s="203"/>
      <c r="Y1" s="203"/>
      <c r="Z1" s="203"/>
      <c r="AA1" s="203"/>
    </row>
    <row r="2" spans="1:27" x14ac:dyDescent="0.2">
      <c r="A2" s="1"/>
      <c r="B2" s="1"/>
      <c r="C2" s="1"/>
      <c r="D2" s="1"/>
      <c r="E2" s="1"/>
      <c r="F2" s="1"/>
      <c r="G2" s="1"/>
      <c r="H2" s="1"/>
      <c r="I2" s="1"/>
      <c r="J2" s="1"/>
      <c r="K2" s="1"/>
      <c r="L2" s="1"/>
      <c r="M2" s="1"/>
      <c r="N2" s="1"/>
      <c r="O2" s="1"/>
      <c r="P2" s="1"/>
      <c r="Q2" s="1"/>
      <c r="R2" s="1"/>
      <c r="S2" s="1"/>
      <c r="T2" s="1"/>
      <c r="U2" s="1"/>
      <c r="V2" s="1"/>
    </row>
    <row r="4" spans="1:27" ht="15" x14ac:dyDescent="0.25">
      <c r="B4" s="3"/>
    </row>
    <row r="6" spans="1:27" ht="24" thickBot="1" x14ac:dyDescent="0.4">
      <c r="B6" s="210" t="s">
        <v>274</v>
      </c>
      <c r="C6" s="224"/>
      <c r="D6" s="224"/>
      <c r="E6" s="224"/>
      <c r="F6" s="224"/>
      <c r="G6" s="224"/>
      <c r="H6" s="224"/>
    </row>
    <row r="8" spans="1:27" ht="14.25" x14ac:dyDescent="0.2">
      <c r="B8" s="25"/>
      <c r="C8" s="26"/>
      <c r="D8" s="26"/>
      <c r="E8" s="26"/>
      <c r="F8" s="26"/>
      <c r="G8" s="26"/>
      <c r="H8" s="19"/>
      <c r="I8" s="18"/>
      <c r="J8" s="18"/>
      <c r="K8" s="18"/>
      <c r="L8" s="18"/>
    </row>
    <row r="9" spans="1:27" ht="15.75" x14ac:dyDescent="0.2">
      <c r="B9" s="85" t="s">
        <v>275</v>
      </c>
      <c r="C9" s="64" t="s">
        <v>93</v>
      </c>
      <c r="D9" s="270"/>
      <c r="E9" s="270"/>
      <c r="F9" s="270"/>
      <c r="G9" s="270"/>
      <c r="H9" s="270"/>
      <c r="I9" s="19"/>
      <c r="J9" s="18"/>
      <c r="K9" s="18"/>
      <c r="L9" s="18"/>
    </row>
    <row r="10" spans="1:27" ht="15.75" x14ac:dyDescent="0.2">
      <c r="B10" s="364"/>
      <c r="C10" s="365"/>
      <c r="D10" s="173" t="s">
        <v>276</v>
      </c>
      <c r="E10" s="173" t="s">
        <v>277</v>
      </c>
      <c r="F10" s="173" t="s">
        <v>278</v>
      </c>
      <c r="G10" s="173" t="s">
        <v>279</v>
      </c>
      <c r="H10" s="173" t="s">
        <v>280</v>
      </c>
      <c r="I10" s="19"/>
      <c r="J10" s="18"/>
      <c r="K10" s="18"/>
      <c r="L10" s="18"/>
    </row>
    <row r="11" spans="1:27" ht="15.75" x14ac:dyDescent="0.2">
      <c r="B11" s="364"/>
      <c r="C11" s="365"/>
      <c r="D11" s="287"/>
      <c r="E11" s="287"/>
      <c r="F11" s="287"/>
      <c r="G11" s="287"/>
      <c r="H11" s="287"/>
      <c r="I11" s="19"/>
      <c r="J11" s="18"/>
      <c r="K11" s="18"/>
      <c r="L11" s="18"/>
    </row>
    <row r="12" spans="1:27" ht="15" x14ac:dyDescent="0.2">
      <c r="B12" s="178" t="s">
        <v>281</v>
      </c>
      <c r="C12" s="365" t="s">
        <v>282</v>
      </c>
      <c r="D12" s="234">
        <v>206336</v>
      </c>
      <c r="E12" s="234">
        <v>227508</v>
      </c>
      <c r="F12" s="234">
        <v>197512</v>
      </c>
      <c r="G12" s="234">
        <v>215521</v>
      </c>
      <c r="H12" s="358">
        <v>252205.8</v>
      </c>
      <c r="I12" s="18"/>
      <c r="J12" s="18"/>
      <c r="K12" s="18"/>
      <c r="L12" s="18"/>
    </row>
    <row r="13" spans="1:27" ht="15" x14ac:dyDescent="0.2">
      <c r="B13" s="239" t="s">
        <v>283</v>
      </c>
      <c r="C13" s="365" t="s">
        <v>282</v>
      </c>
      <c r="D13" s="234">
        <v>115113</v>
      </c>
      <c r="E13" s="234">
        <v>133739</v>
      </c>
      <c r="F13" s="234">
        <v>103531</v>
      </c>
      <c r="G13" s="234">
        <v>117000</v>
      </c>
      <c r="H13" s="358">
        <v>127945</v>
      </c>
      <c r="I13" s="18"/>
      <c r="J13" s="18"/>
      <c r="K13" s="18"/>
      <c r="L13" s="18"/>
    </row>
    <row r="14" spans="1:27" ht="15" x14ac:dyDescent="0.2">
      <c r="B14" s="239" t="s">
        <v>284</v>
      </c>
      <c r="C14" s="365" t="s">
        <v>282</v>
      </c>
      <c r="D14" s="234">
        <v>66047</v>
      </c>
      <c r="E14" s="234">
        <v>73830</v>
      </c>
      <c r="F14" s="234">
        <v>71466</v>
      </c>
      <c r="G14" s="234">
        <v>77414</v>
      </c>
      <c r="H14" s="358">
        <v>92347.26</v>
      </c>
      <c r="I14" s="18"/>
      <c r="J14" s="18"/>
      <c r="K14" s="18"/>
      <c r="L14" s="18"/>
    </row>
    <row r="15" spans="1:27" ht="15" x14ac:dyDescent="0.2">
      <c r="B15" s="239" t="s">
        <v>285</v>
      </c>
      <c r="C15" s="365" t="s">
        <v>282</v>
      </c>
      <c r="D15" s="234">
        <v>25176</v>
      </c>
      <c r="E15" s="234">
        <v>19939</v>
      </c>
      <c r="F15" s="234">
        <v>22514</v>
      </c>
      <c r="G15" s="234">
        <v>21107</v>
      </c>
      <c r="H15" s="358">
        <v>27144</v>
      </c>
      <c r="I15" s="18"/>
      <c r="J15" s="18"/>
      <c r="K15" s="18"/>
      <c r="L15" s="18"/>
    </row>
    <row r="16" spans="1:27" ht="15" x14ac:dyDescent="0.2">
      <c r="B16" s="239"/>
      <c r="C16" s="365"/>
      <c r="D16" s="234"/>
      <c r="E16" s="234"/>
      <c r="F16" s="234"/>
      <c r="G16" s="234"/>
      <c r="H16" s="358"/>
      <c r="I16" s="18"/>
      <c r="J16" s="18"/>
      <c r="K16" s="18"/>
      <c r="L16" s="18"/>
    </row>
    <row r="17" spans="2:12" ht="15" x14ac:dyDescent="0.2">
      <c r="B17" s="178" t="s">
        <v>286</v>
      </c>
      <c r="C17" s="365" t="s">
        <v>282</v>
      </c>
      <c r="D17" s="245" t="s">
        <v>138</v>
      </c>
      <c r="E17" s="245" t="s">
        <v>138</v>
      </c>
      <c r="F17" s="235">
        <v>0.14000000000000001</v>
      </c>
      <c r="G17" s="235">
        <v>0.26</v>
      </c>
      <c r="H17" s="236">
        <v>0.26</v>
      </c>
      <c r="I17" s="18"/>
      <c r="J17" s="18"/>
      <c r="K17" s="18"/>
      <c r="L17" s="18"/>
    </row>
    <row r="18" spans="2:12" ht="15" x14ac:dyDescent="0.2">
      <c r="B18" s="178" t="s">
        <v>287</v>
      </c>
      <c r="C18" s="365" t="s">
        <v>282</v>
      </c>
      <c r="D18" s="245" t="s">
        <v>138</v>
      </c>
      <c r="E18" s="245" t="s">
        <v>138</v>
      </c>
      <c r="F18" s="235">
        <v>0.08</v>
      </c>
      <c r="G18" s="235">
        <v>0.11</v>
      </c>
      <c r="H18" s="244">
        <v>0.15</v>
      </c>
      <c r="I18" s="18"/>
      <c r="J18" s="18"/>
      <c r="K18" s="18"/>
      <c r="L18" s="18"/>
    </row>
    <row r="19" spans="2:12" ht="15" x14ac:dyDescent="0.2">
      <c r="B19" s="178" t="s">
        <v>288</v>
      </c>
      <c r="C19" s="365" t="s">
        <v>282</v>
      </c>
      <c r="D19" s="245" t="s">
        <v>138</v>
      </c>
      <c r="E19" s="245" t="s">
        <v>138</v>
      </c>
      <c r="F19" s="235">
        <v>0.1</v>
      </c>
      <c r="G19" s="235">
        <v>0.06</v>
      </c>
      <c r="H19" s="244">
        <v>0.15</v>
      </c>
      <c r="I19" s="18"/>
      <c r="J19" s="18"/>
      <c r="K19" s="18"/>
      <c r="L19" s="18"/>
    </row>
    <row r="20" spans="2:12" ht="15" x14ac:dyDescent="0.2">
      <c r="B20" s="176" t="s">
        <v>289</v>
      </c>
      <c r="C20" s="365" t="s">
        <v>282</v>
      </c>
      <c r="D20" s="245" t="s">
        <v>138</v>
      </c>
      <c r="E20" s="245" t="s">
        <v>138</v>
      </c>
      <c r="F20" s="245" t="s">
        <v>138</v>
      </c>
      <c r="G20" s="286">
        <v>0.14000000000000001</v>
      </c>
      <c r="H20" s="236">
        <v>0.1</v>
      </c>
      <c r="I20" s="18"/>
      <c r="J20" s="18"/>
      <c r="K20" s="18"/>
      <c r="L20" s="18"/>
    </row>
    <row r="21" spans="2:12" ht="15" x14ac:dyDescent="0.2">
      <c r="B21" s="176" t="s">
        <v>290</v>
      </c>
      <c r="C21" s="365" t="s">
        <v>282</v>
      </c>
      <c r="D21" s="245" t="s">
        <v>138</v>
      </c>
      <c r="E21" s="245" t="s">
        <v>138</v>
      </c>
      <c r="F21" s="245" t="s">
        <v>138</v>
      </c>
      <c r="G21" s="235">
        <v>0.06</v>
      </c>
      <c r="H21" s="244">
        <v>0.14000000000000001</v>
      </c>
      <c r="I21" s="18"/>
      <c r="J21" s="18"/>
      <c r="K21" s="18"/>
      <c r="L21" s="18"/>
    </row>
    <row r="22" spans="2:12" ht="15" x14ac:dyDescent="0.2">
      <c r="B22" s="176"/>
      <c r="C22" s="365"/>
      <c r="D22" s="368"/>
      <c r="E22" s="245"/>
      <c r="F22" s="245"/>
      <c r="G22" s="235"/>
      <c r="H22" s="366"/>
      <c r="I22" s="18"/>
      <c r="J22" s="18"/>
      <c r="K22" s="18"/>
      <c r="L22" s="18"/>
    </row>
    <row r="23" spans="2:12" ht="15" x14ac:dyDescent="0.2">
      <c r="B23" s="178"/>
      <c r="C23" s="365"/>
      <c r="D23" s="245"/>
      <c r="E23" s="245"/>
      <c r="F23" s="245"/>
      <c r="G23" s="235"/>
      <c r="H23" s="366"/>
      <c r="I23" s="18"/>
      <c r="J23" s="18"/>
      <c r="K23" s="18"/>
      <c r="L23" s="18"/>
    </row>
    <row r="24" spans="2:12" ht="15" x14ac:dyDescent="0.2">
      <c r="B24" s="178" t="s">
        <v>291</v>
      </c>
      <c r="C24" s="365" t="s">
        <v>282</v>
      </c>
      <c r="D24" s="245" t="s">
        <v>138</v>
      </c>
      <c r="E24" s="245" t="s">
        <v>138</v>
      </c>
      <c r="F24" s="245" t="s">
        <v>138</v>
      </c>
      <c r="G24" s="239">
        <v>26</v>
      </c>
      <c r="H24" s="367">
        <v>27.8</v>
      </c>
      <c r="J24" s="10"/>
      <c r="K24" s="18"/>
      <c r="L24" s="18"/>
    </row>
    <row r="25" spans="2:12" ht="15" x14ac:dyDescent="0.2">
      <c r="B25" s="178" t="s">
        <v>292</v>
      </c>
      <c r="C25" s="365" t="s">
        <v>282</v>
      </c>
      <c r="D25" s="245" t="s">
        <v>138</v>
      </c>
      <c r="E25" s="245" t="s">
        <v>138</v>
      </c>
      <c r="F25" s="239">
        <v>29</v>
      </c>
      <c r="G25" s="239">
        <v>15</v>
      </c>
      <c r="H25" s="367">
        <v>21</v>
      </c>
      <c r="J25" s="10"/>
      <c r="K25" s="18"/>
      <c r="L25" s="18"/>
    </row>
    <row r="26" spans="2:12" ht="15" x14ac:dyDescent="0.2">
      <c r="B26" s="178" t="s">
        <v>293</v>
      </c>
      <c r="C26" s="365" t="s">
        <v>282</v>
      </c>
      <c r="D26" s="245" t="s">
        <v>138</v>
      </c>
      <c r="E26" s="245" t="s">
        <v>138</v>
      </c>
      <c r="F26" s="239">
        <v>77</v>
      </c>
      <c r="G26" s="239">
        <v>46</v>
      </c>
      <c r="H26" s="367">
        <v>50</v>
      </c>
      <c r="J26" s="10"/>
      <c r="K26" s="18"/>
      <c r="L26" s="18"/>
    </row>
    <row r="27" spans="2:12" ht="15" x14ac:dyDescent="0.2">
      <c r="B27" s="178" t="s">
        <v>294</v>
      </c>
      <c r="C27" s="365" t="s">
        <v>282</v>
      </c>
      <c r="D27" s="245" t="s">
        <v>138</v>
      </c>
      <c r="E27" s="245" t="s">
        <v>138</v>
      </c>
      <c r="F27" s="238">
        <v>28.5</v>
      </c>
      <c r="G27" s="239">
        <v>20</v>
      </c>
      <c r="H27" s="367">
        <v>25</v>
      </c>
      <c r="J27" s="10"/>
      <c r="K27" s="18"/>
      <c r="L27" s="18"/>
    </row>
    <row r="28" spans="2:12" ht="15" x14ac:dyDescent="0.2">
      <c r="B28" s="178" t="s">
        <v>295</v>
      </c>
      <c r="C28" s="365" t="s">
        <v>282</v>
      </c>
      <c r="D28" s="245" t="s">
        <v>138</v>
      </c>
      <c r="E28" s="245" t="s">
        <v>138</v>
      </c>
      <c r="F28" s="245" t="s">
        <v>138</v>
      </c>
      <c r="G28" s="239">
        <v>22</v>
      </c>
      <c r="H28" s="152">
        <v>19.399999999999999</v>
      </c>
      <c r="J28" s="10"/>
      <c r="K28" s="18"/>
      <c r="L28" s="18"/>
    </row>
    <row r="29" spans="2:12" ht="14.25" x14ac:dyDescent="0.2">
      <c r="B29" s="70"/>
      <c r="D29" s="86"/>
      <c r="E29" s="86"/>
      <c r="F29" s="86"/>
      <c r="G29" s="76"/>
      <c r="H29" s="63"/>
      <c r="I29" s="10"/>
      <c r="J29" s="18"/>
      <c r="K29" s="18"/>
      <c r="L29" s="18"/>
    </row>
    <row r="30" spans="2:12" ht="15" x14ac:dyDescent="0.2">
      <c r="B30" s="526" t="s">
        <v>114</v>
      </c>
      <c r="C30" s="526"/>
      <c r="D30" s="526"/>
      <c r="E30" s="526"/>
      <c r="F30" s="526"/>
      <c r="G30" s="526"/>
      <c r="H30" s="246"/>
      <c r="I30" s="18"/>
      <c r="J30" s="18"/>
      <c r="K30" s="18"/>
      <c r="L30" s="18"/>
    </row>
    <row r="31" spans="2:12" ht="134.44999999999999" customHeight="1" x14ac:dyDescent="0.2">
      <c r="B31" s="521" t="s">
        <v>296</v>
      </c>
      <c r="C31" s="525"/>
      <c r="D31" s="525"/>
      <c r="E31" s="525"/>
      <c r="F31" s="525"/>
      <c r="G31" s="525"/>
      <c r="H31" s="269"/>
      <c r="I31" s="18"/>
      <c r="J31" s="18"/>
      <c r="K31" s="18"/>
      <c r="L31" s="18"/>
    </row>
    <row r="32" spans="2:12" ht="14.25" x14ac:dyDescent="0.2">
      <c r="B32" s="18"/>
      <c r="C32" s="18"/>
      <c r="D32" s="18"/>
      <c r="E32" s="18"/>
      <c r="F32" s="18"/>
      <c r="G32" s="18"/>
      <c r="H32" s="18"/>
      <c r="I32" s="18"/>
      <c r="J32" s="18"/>
      <c r="K32" s="18"/>
      <c r="L32" s="18"/>
    </row>
    <row r="33" spans="2:12" ht="15.75" x14ac:dyDescent="0.2">
      <c r="B33" s="73" t="s">
        <v>297</v>
      </c>
      <c r="C33" s="64" t="s">
        <v>93</v>
      </c>
      <c r="D33" s="73" t="s">
        <v>152</v>
      </c>
      <c r="E33" s="73"/>
      <c r="F33" s="73"/>
      <c r="G33" s="270"/>
      <c r="H33" s="270"/>
      <c r="I33" s="18"/>
      <c r="J33" s="18"/>
      <c r="K33" s="18"/>
      <c r="L33" s="18"/>
    </row>
    <row r="34" spans="2:12" s="43" customFormat="1" ht="15" x14ac:dyDescent="0.2">
      <c r="B34" s="176" t="s">
        <v>152</v>
      </c>
      <c r="C34" s="365"/>
      <c r="D34" s="173" t="s">
        <v>94</v>
      </c>
      <c r="E34" s="173" t="s">
        <v>95</v>
      </c>
      <c r="F34" s="173" t="s">
        <v>96</v>
      </c>
      <c r="G34" s="173" t="s">
        <v>97</v>
      </c>
      <c r="H34" s="173" t="s">
        <v>98</v>
      </c>
      <c r="I34" s="63"/>
      <c r="J34" s="63"/>
      <c r="K34" s="63"/>
      <c r="L34" s="63"/>
    </row>
    <row r="35" spans="2:12" s="43" customFormat="1" ht="15" x14ac:dyDescent="0.2">
      <c r="B35" s="176"/>
      <c r="C35" s="365"/>
      <c r="D35" s="158"/>
      <c r="E35" s="158"/>
      <c r="F35" s="158"/>
      <c r="G35" s="158"/>
      <c r="H35" s="158"/>
      <c r="I35" s="63"/>
      <c r="J35" s="63"/>
      <c r="K35" s="63"/>
      <c r="L35" s="63"/>
    </row>
    <row r="36" spans="2:12" ht="15" x14ac:dyDescent="0.2">
      <c r="B36" s="176" t="s">
        <v>298</v>
      </c>
      <c r="C36" s="365" t="s">
        <v>282</v>
      </c>
      <c r="D36" s="239">
        <v>59</v>
      </c>
      <c r="E36" s="239">
        <v>59</v>
      </c>
      <c r="F36" s="239">
        <v>58</v>
      </c>
      <c r="G36" s="239">
        <v>50</v>
      </c>
      <c r="H36" s="158">
        <v>50</v>
      </c>
      <c r="I36" s="18"/>
      <c r="J36" s="18"/>
      <c r="K36" s="18"/>
      <c r="L36" s="18"/>
    </row>
    <row r="37" spans="2:12" ht="15" x14ac:dyDescent="0.2">
      <c r="B37" s="176"/>
      <c r="C37" s="365"/>
      <c r="D37" s="239"/>
      <c r="E37" s="239"/>
      <c r="F37" s="239"/>
      <c r="G37" s="239"/>
      <c r="H37" s="158"/>
      <c r="I37" s="18"/>
      <c r="J37" s="18"/>
      <c r="K37" s="18"/>
      <c r="L37" s="18"/>
    </row>
    <row r="38" spans="2:12" ht="15" x14ac:dyDescent="0.2">
      <c r="B38" s="176" t="s">
        <v>299</v>
      </c>
      <c r="C38" s="365" t="s">
        <v>282</v>
      </c>
      <c r="D38" s="239">
        <v>58</v>
      </c>
      <c r="E38" s="239">
        <v>86</v>
      </c>
      <c r="F38" s="239">
        <v>137</v>
      </c>
      <c r="G38" s="239">
        <v>162</v>
      </c>
      <c r="H38" s="158">
        <v>159</v>
      </c>
      <c r="I38" s="18"/>
      <c r="J38" s="18"/>
      <c r="K38" s="18"/>
      <c r="L38" s="18"/>
    </row>
    <row r="39" spans="2:12" ht="15" x14ac:dyDescent="0.2">
      <c r="B39" s="176"/>
      <c r="C39" s="365"/>
      <c r="D39" s="239"/>
      <c r="E39" s="239"/>
      <c r="F39" s="239"/>
      <c r="G39" s="239"/>
      <c r="H39" s="158"/>
      <c r="I39" s="18"/>
      <c r="J39" s="18"/>
      <c r="K39" s="18"/>
      <c r="L39" s="18"/>
    </row>
    <row r="40" spans="2:12" ht="15" x14ac:dyDescent="0.2">
      <c r="B40" s="176" t="s">
        <v>300</v>
      </c>
      <c r="C40" s="365" t="s">
        <v>282</v>
      </c>
      <c r="D40" s="245" t="s">
        <v>138</v>
      </c>
      <c r="E40" s="245" t="s">
        <v>138</v>
      </c>
      <c r="F40" s="245" t="s">
        <v>138</v>
      </c>
      <c r="G40" s="245" t="s">
        <v>138</v>
      </c>
      <c r="H40" s="366">
        <v>308</v>
      </c>
      <c r="I40" s="18"/>
      <c r="J40" s="18"/>
      <c r="K40" s="18"/>
      <c r="L40" s="18"/>
    </row>
    <row r="41" spans="2:12" ht="15" x14ac:dyDescent="0.2">
      <c r="B41" s="176" t="s">
        <v>301</v>
      </c>
      <c r="C41" s="365" t="s">
        <v>282</v>
      </c>
      <c r="D41" s="245" t="s">
        <v>138</v>
      </c>
      <c r="E41" s="245" t="s">
        <v>138</v>
      </c>
      <c r="F41" s="245" t="s">
        <v>138</v>
      </c>
      <c r="G41" s="245" t="s">
        <v>138</v>
      </c>
      <c r="H41" s="369">
        <v>1728</v>
      </c>
      <c r="I41" s="18"/>
      <c r="J41" s="18"/>
      <c r="K41" s="18"/>
      <c r="L41" s="18"/>
    </row>
    <row r="42" spans="2:12" ht="15" x14ac:dyDescent="0.2">
      <c r="B42" s="176" t="s">
        <v>302</v>
      </c>
      <c r="C42" s="365" t="s">
        <v>282</v>
      </c>
      <c r="D42" s="245" t="s">
        <v>138</v>
      </c>
      <c r="E42" s="245" t="s">
        <v>138</v>
      </c>
      <c r="F42" s="245" t="s">
        <v>138</v>
      </c>
      <c r="G42" s="245" t="s">
        <v>138</v>
      </c>
      <c r="H42" s="366">
        <v>11</v>
      </c>
      <c r="I42" s="18"/>
      <c r="J42" s="18"/>
      <c r="K42" s="18"/>
      <c r="L42" s="18"/>
    </row>
    <row r="43" spans="2:12" ht="15" x14ac:dyDescent="0.2">
      <c r="B43" s="176" t="s">
        <v>303</v>
      </c>
      <c r="C43" s="365" t="s">
        <v>282</v>
      </c>
      <c r="D43" s="245" t="s">
        <v>138</v>
      </c>
      <c r="E43" s="245" t="s">
        <v>138</v>
      </c>
      <c r="F43" s="245" t="s">
        <v>138</v>
      </c>
      <c r="G43" s="245" t="s">
        <v>138</v>
      </c>
      <c r="H43" s="366">
        <v>476</v>
      </c>
      <c r="I43" s="18"/>
      <c r="J43" s="18"/>
      <c r="K43" s="18"/>
      <c r="L43" s="18"/>
    </row>
    <row r="44" spans="2:12" ht="14.25" x14ac:dyDescent="0.2">
      <c r="B44" s="88"/>
      <c r="C44" s="49"/>
      <c r="D44" s="49"/>
      <c r="E44" s="49"/>
      <c r="F44" s="49"/>
      <c r="G44" s="89"/>
      <c r="H44" s="18"/>
      <c r="I44" s="18"/>
      <c r="J44" s="18"/>
      <c r="K44" s="18"/>
      <c r="L44" s="18"/>
    </row>
    <row r="45" spans="2:12" ht="15" x14ac:dyDescent="0.2">
      <c r="B45" s="526" t="s">
        <v>114</v>
      </c>
      <c r="C45" s="526"/>
      <c r="D45" s="526"/>
      <c r="E45" s="526"/>
      <c r="F45" s="526"/>
      <c r="G45" s="526"/>
      <c r="H45" s="246"/>
      <c r="I45" s="18"/>
      <c r="J45" s="18"/>
      <c r="K45" s="18"/>
      <c r="L45" s="18"/>
    </row>
    <row r="46" spans="2:12" ht="109.5" customHeight="1" x14ac:dyDescent="0.2">
      <c r="B46" s="521" t="s">
        <v>304</v>
      </c>
      <c r="C46" s="525"/>
      <c r="D46" s="525"/>
      <c r="E46" s="525"/>
      <c r="F46" s="525"/>
      <c r="G46" s="525"/>
      <c r="H46" s="251"/>
      <c r="I46" s="18"/>
      <c r="J46" s="18"/>
      <c r="K46" s="18"/>
      <c r="L46" s="18"/>
    </row>
    <row r="47" spans="2:12" ht="14.25" x14ac:dyDescent="0.2">
      <c r="B47" s="18"/>
      <c r="C47" s="18"/>
      <c r="D47" s="18"/>
      <c r="E47" s="18"/>
      <c r="F47" s="18"/>
      <c r="G47" s="18"/>
      <c r="H47" s="18"/>
      <c r="I47" s="18"/>
      <c r="J47" s="18"/>
      <c r="K47" s="18"/>
      <c r="L47" s="18"/>
    </row>
    <row r="48" spans="2:12" ht="15.75" x14ac:dyDescent="0.2">
      <c r="B48" s="85" t="s">
        <v>305</v>
      </c>
      <c r="C48" s="64" t="s">
        <v>93</v>
      </c>
      <c r="D48" s="357"/>
      <c r="E48" s="73"/>
      <c r="F48" s="73"/>
      <c r="G48" s="73"/>
      <c r="H48" s="73"/>
      <c r="I48" s="68"/>
      <c r="J48" s="68"/>
      <c r="L48" s="68"/>
    </row>
    <row r="49" spans="2:13" ht="15.75" x14ac:dyDescent="0.2">
      <c r="B49" s="364"/>
      <c r="C49" s="365"/>
      <c r="D49" s="173" t="s">
        <v>94</v>
      </c>
      <c r="E49" s="173" t="s">
        <v>95</v>
      </c>
      <c r="F49" s="173" t="s">
        <v>96</v>
      </c>
      <c r="G49" s="173" t="s">
        <v>97</v>
      </c>
      <c r="H49" s="173" t="s">
        <v>98</v>
      </c>
      <c r="I49" s="74"/>
      <c r="J49" s="74"/>
      <c r="L49" s="74"/>
    </row>
    <row r="50" spans="2:13" ht="15.75" x14ac:dyDescent="0.2">
      <c r="B50" s="364"/>
      <c r="C50" s="365"/>
      <c r="D50" s="173"/>
      <c r="E50" s="173"/>
      <c r="F50" s="173"/>
      <c r="G50" s="173"/>
      <c r="H50" s="173"/>
      <c r="I50" s="74"/>
      <c r="J50" s="74"/>
      <c r="L50" s="74"/>
    </row>
    <row r="51" spans="2:13" ht="15" x14ac:dyDescent="0.2">
      <c r="B51" s="178" t="s">
        <v>306</v>
      </c>
      <c r="C51" s="365" t="s">
        <v>282</v>
      </c>
      <c r="D51" s="359">
        <v>125261</v>
      </c>
      <c r="E51" s="360">
        <v>158787</v>
      </c>
      <c r="F51" s="360">
        <v>156583</v>
      </c>
      <c r="G51" s="360">
        <v>626032</v>
      </c>
      <c r="H51" s="177">
        <v>696237</v>
      </c>
      <c r="I51" s="92"/>
      <c r="J51" s="92"/>
      <c r="L51" s="93"/>
    </row>
    <row r="52" spans="2:13" ht="15" x14ac:dyDescent="0.2">
      <c r="B52" s="178" t="s">
        <v>307</v>
      </c>
      <c r="C52" s="365" t="s">
        <v>282</v>
      </c>
      <c r="D52" s="359">
        <v>109830</v>
      </c>
      <c r="E52" s="360">
        <v>117561</v>
      </c>
      <c r="F52" s="360">
        <v>79130</v>
      </c>
      <c r="G52" s="360">
        <v>246410</v>
      </c>
      <c r="H52" s="177">
        <v>77336</v>
      </c>
      <c r="I52" s="92"/>
      <c r="J52" s="92"/>
      <c r="L52" s="93"/>
    </row>
    <row r="53" spans="2:13" ht="28.5" x14ac:dyDescent="0.2">
      <c r="B53" s="178" t="s">
        <v>308</v>
      </c>
      <c r="C53" s="365" t="s">
        <v>282</v>
      </c>
      <c r="D53" s="371" t="s">
        <v>138</v>
      </c>
      <c r="E53" s="371" t="s">
        <v>138</v>
      </c>
      <c r="F53" s="371" t="s">
        <v>138</v>
      </c>
      <c r="G53" s="371" t="s">
        <v>138</v>
      </c>
      <c r="H53" s="177">
        <v>48892</v>
      </c>
      <c r="I53" s="91"/>
      <c r="J53" s="91"/>
      <c r="L53" s="94"/>
    </row>
    <row r="54" spans="2:13" ht="31.5" customHeight="1" x14ac:dyDescent="0.2">
      <c r="B54" s="83"/>
      <c r="C54" s="90"/>
      <c r="D54" s="91"/>
      <c r="E54" s="91"/>
      <c r="F54" s="91"/>
      <c r="G54" s="94"/>
      <c r="I54" s="91"/>
      <c r="J54" s="91"/>
      <c r="L54" s="94"/>
    </row>
    <row r="55" spans="2:13" ht="15" x14ac:dyDescent="0.2">
      <c r="B55" s="261" t="s">
        <v>114</v>
      </c>
      <c r="C55" s="261"/>
      <c r="D55" s="261"/>
      <c r="E55" s="261"/>
      <c r="F55" s="261"/>
      <c r="G55" s="261"/>
      <c r="H55" s="261"/>
      <c r="I55" s="72"/>
      <c r="J55" s="72"/>
      <c r="K55" s="72"/>
      <c r="L55" s="72"/>
    </row>
    <row r="56" spans="2:13" ht="90" customHeight="1" x14ac:dyDescent="0.2">
      <c r="B56" s="521" t="s">
        <v>309</v>
      </c>
      <c r="C56" s="521"/>
      <c r="D56" s="521"/>
      <c r="E56" s="521"/>
      <c r="F56" s="521"/>
      <c r="G56" s="521"/>
      <c r="H56" s="521"/>
      <c r="I56" s="71"/>
      <c r="J56" s="71"/>
      <c r="K56" s="71"/>
      <c r="L56" s="71"/>
      <c r="M56" s="29"/>
    </row>
    <row r="57" spans="2:13" ht="15.6" customHeight="1" x14ac:dyDescent="0.2">
      <c r="B57" s="31"/>
      <c r="C57" s="25"/>
      <c r="D57" s="25"/>
      <c r="E57" s="25"/>
      <c r="F57" s="25"/>
      <c r="G57" s="25"/>
      <c r="H57" s="25"/>
      <c r="I57" s="25"/>
      <c r="J57" s="25"/>
      <c r="K57" s="25"/>
      <c r="L57" s="25"/>
    </row>
    <row r="58" spans="2:13" ht="15.75" x14ac:dyDescent="0.2">
      <c r="B58" s="73" t="s">
        <v>310</v>
      </c>
      <c r="C58" s="64" t="s">
        <v>93</v>
      </c>
      <c r="D58" s="357"/>
      <c r="E58" s="73"/>
      <c r="F58" s="73"/>
      <c r="G58" s="73"/>
      <c r="H58" s="73" t="s">
        <v>152</v>
      </c>
      <c r="I58" s="25"/>
      <c r="J58" s="25"/>
      <c r="K58" s="25"/>
      <c r="L58" s="25"/>
    </row>
    <row r="59" spans="2:13" s="43" customFormat="1" ht="15" x14ac:dyDescent="0.2">
      <c r="B59" s="176" t="s">
        <v>152</v>
      </c>
      <c r="C59" s="365"/>
      <c r="D59" s="173" t="s">
        <v>94</v>
      </c>
      <c r="E59" s="173" t="s">
        <v>95</v>
      </c>
      <c r="F59" s="173" t="s">
        <v>96</v>
      </c>
      <c r="G59" s="173" t="s">
        <v>97</v>
      </c>
      <c r="H59" s="173" t="s">
        <v>98</v>
      </c>
      <c r="I59" s="95"/>
      <c r="J59" s="95"/>
      <c r="K59" s="95"/>
      <c r="L59" s="95"/>
    </row>
    <row r="60" spans="2:13" s="43" customFormat="1" ht="15" x14ac:dyDescent="0.2">
      <c r="B60" s="176"/>
      <c r="C60" s="365"/>
      <c r="D60" s="173"/>
      <c r="E60" s="173"/>
      <c r="F60" s="173"/>
      <c r="G60" s="173"/>
      <c r="H60" s="173"/>
      <c r="I60" s="95"/>
      <c r="J60" s="95"/>
      <c r="K60" s="95"/>
      <c r="L60" s="95"/>
    </row>
    <row r="61" spans="2:13" ht="15" x14ac:dyDescent="0.2">
      <c r="B61" s="178" t="s">
        <v>311</v>
      </c>
      <c r="C61" s="365"/>
      <c r="D61" s="372" t="s">
        <v>138</v>
      </c>
      <c r="E61" s="372" t="s">
        <v>138</v>
      </c>
      <c r="F61" s="372" t="s">
        <v>138</v>
      </c>
      <c r="G61" s="372" t="s">
        <v>138</v>
      </c>
      <c r="H61" s="158">
        <v>13</v>
      </c>
      <c r="I61" s="25"/>
      <c r="J61" s="25"/>
      <c r="K61" s="25"/>
      <c r="L61" s="25"/>
    </row>
    <row r="62" spans="2:13" ht="15" x14ac:dyDescent="0.2">
      <c r="B62" s="178" t="s">
        <v>312</v>
      </c>
      <c r="C62" s="365"/>
      <c r="D62" s="372" t="s">
        <v>138</v>
      </c>
      <c r="E62" s="372" t="s">
        <v>138</v>
      </c>
      <c r="F62" s="372" t="s">
        <v>138</v>
      </c>
      <c r="G62" s="372" t="s">
        <v>138</v>
      </c>
      <c r="H62" s="158">
        <v>106</v>
      </c>
      <c r="I62" s="25"/>
      <c r="J62" s="25"/>
      <c r="K62" s="25"/>
      <c r="L62" s="25"/>
    </row>
    <row r="63" spans="2:13" ht="15" x14ac:dyDescent="0.2">
      <c r="B63" s="178" t="s">
        <v>313</v>
      </c>
      <c r="C63" s="365"/>
      <c r="D63" s="372" t="s">
        <v>138</v>
      </c>
      <c r="E63" s="372" t="s">
        <v>138</v>
      </c>
      <c r="F63" s="372" t="s">
        <v>138</v>
      </c>
      <c r="G63" s="372" t="s">
        <v>138</v>
      </c>
      <c r="H63" s="361">
        <v>1859</v>
      </c>
      <c r="I63" s="25"/>
      <c r="J63" s="22"/>
      <c r="K63" s="25"/>
      <c r="L63" s="25"/>
    </row>
    <row r="64" spans="2:13" ht="15" x14ac:dyDescent="0.2">
      <c r="B64" s="178" t="s">
        <v>314</v>
      </c>
      <c r="C64" s="365"/>
      <c r="D64" s="372" t="s">
        <v>138</v>
      </c>
      <c r="E64" s="372" t="s">
        <v>138</v>
      </c>
      <c r="F64" s="372" t="s">
        <v>138</v>
      </c>
      <c r="G64" s="372" t="s">
        <v>138</v>
      </c>
      <c r="H64" s="158">
        <v>157</v>
      </c>
      <c r="I64" s="25"/>
      <c r="J64" s="25"/>
      <c r="K64" s="25"/>
      <c r="L64" s="25"/>
    </row>
    <row r="65" spans="2:12" ht="15" x14ac:dyDescent="0.2">
      <c r="B65" s="96"/>
      <c r="C65" s="49"/>
      <c r="H65" s="97"/>
      <c r="I65" s="25"/>
      <c r="J65" s="25"/>
      <c r="K65" s="25"/>
      <c r="L65" s="25"/>
    </row>
    <row r="66" spans="2:12" ht="14.25" x14ac:dyDescent="0.2">
      <c r="B66" s="88"/>
      <c r="C66" s="49"/>
      <c r="H66" s="18"/>
      <c r="I66" s="18"/>
      <c r="J66" s="18"/>
      <c r="K66" s="18"/>
      <c r="L66" s="18"/>
    </row>
    <row r="67" spans="2:12" ht="15.75" x14ac:dyDescent="0.2">
      <c r="B67" s="73" t="s">
        <v>315</v>
      </c>
      <c r="C67" s="64" t="s">
        <v>93</v>
      </c>
      <c r="D67" s="357"/>
      <c r="E67" s="73"/>
      <c r="F67" s="73"/>
      <c r="G67" s="73"/>
      <c r="H67" s="73" t="s">
        <v>152</v>
      </c>
      <c r="I67" s="18"/>
      <c r="J67" s="18"/>
      <c r="K67" s="18"/>
      <c r="L67" s="18"/>
    </row>
    <row r="68" spans="2:12" ht="15.75" x14ac:dyDescent="0.2">
      <c r="B68" s="362"/>
      <c r="C68" s="365"/>
      <c r="D68" s="173" t="s">
        <v>94</v>
      </c>
      <c r="E68" s="173" t="s">
        <v>95</v>
      </c>
      <c r="F68" s="173" t="s">
        <v>96</v>
      </c>
      <c r="G68" s="173" t="s">
        <v>97</v>
      </c>
      <c r="H68" s="173" t="s">
        <v>98</v>
      </c>
      <c r="I68" s="18"/>
      <c r="J68" s="18"/>
      <c r="K68" s="18"/>
      <c r="L68" s="18"/>
    </row>
    <row r="69" spans="2:12" ht="15.75" x14ac:dyDescent="0.2">
      <c r="B69" s="362"/>
      <c r="C69" s="365"/>
      <c r="D69" s="173"/>
      <c r="E69" s="173"/>
      <c r="F69" s="173"/>
      <c r="G69" s="173"/>
      <c r="H69" s="173"/>
      <c r="I69" s="18"/>
      <c r="J69" s="18"/>
      <c r="K69" s="18"/>
      <c r="L69" s="18"/>
    </row>
    <row r="70" spans="2:12" s="40" customFormat="1" ht="28.5" x14ac:dyDescent="0.2">
      <c r="B70" s="178" t="s">
        <v>316</v>
      </c>
      <c r="C70" s="363"/>
      <c r="D70" s="372" t="s">
        <v>138</v>
      </c>
      <c r="E70" s="372" t="s">
        <v>138</v>
      </c>
      <c r="F70" s="372" t="s">
        <v>138</v>
      </c>
      <c r="G70" s="372" t="s">
        <v>138</v>
      </c>
      <c r="H70" s="160">
        <v>0.17319999999999999</v>
      </c>
      <c r="I70" s="41"/>
      <c r="J70" s="41"/>
      <c r="K70" s="41"/>
      <c r="L70" s="41"/>
    </row>
    <row r="71" spans="2:12" s="40" customFormat="1" ht="28.5" x14ac:dyDescent="0.2">
      <c r="B71" s="178" t="s">
        <v>317</v>
      </c>
      <c r="C71" s="363"/>
      <c r="D71" s="372" t="s">
        <v>138</v>
      </c>
      <c r="E71" s="372" t="s">
        <v>138</v>
      </c>
      <c r="F71" s="372" t="s">
        <v>138</v>
      </c>
      <c r="G71" s="372" t="s">
        <v>138</v>
      </c>
      <c r="H71" s="160">
        <v>0.14249999999999999</v>
      </c>
      <c r="I71" s="41"/>
      <c r="J71" s="41"/>
      <c r="K71" s="41"/>
      <c r="L71" s="41"/>
    </row>
    <row r="72" spans="2:12" s="40" customFormat="1" ht="15" x14ac:dyDescent="0.2">
      <c r="B72" s="178" t="s">
        <v>318</v>
      </c>
      <c r="C72" s="363"/>
      <c r="D72" s="372" t="s">
        <v>138</v>
      </c>
      <c r="E72" s="372" t="s">
        <v>138</v>
      </c>
      <c r="F72" s="372" t="s">
        <v>138</v>
      </c>
      <c r="G72" s="372" t="s">
        <v>138</v>
      </c>
      <c r="H72" s="160">
        <v>0.4375</v>
      </c>
      <c r="I72" s="41"/>
      <c r="J72" s="41"/>
      <c r="K72" s="41"/>
      <c r="L72" s="41"/>
    </row>
    <row r="73" spans="2:12" s="40" customFormat="1" ht="27.75" customHeight="1" x14ac:dyDescent="0.2">
      <c r="B73" s="178" t="s">
        <v>319</v>
      </c>
      <c r="C73" s="363"/>
      <c r="D73" s="372" t="s">
        <v>138</v>
      </c>
      <c r="E73" s="372" t="s">
        <v>138</v>
      </c>
      <c r="F73" s="372" t="s">
        <v>138</v>
      </c>
      <c r="G73" s="372" t="s">
        <v>138</v>
      </c>
      <c r="H73" s="160">
        <v>0.4703</v>
      </c>
      <c r="I73" s="41"/>
      <c r="J73" s="41"/>
      <c r="K73" s="41"/>
      <c r="L73" s="41"/>
    </row>
    <row r="74" spans="2:12" s="40" customFormat="1" ht="15" x14ac:dyDescent="0.2">
      <c r="B74" s="53"/>
      <c r="H74" s="98"/>
      <c r="I74" s="41"/>
      <c r="J74" s="41"/>
      <c r="K74" s="41"/>
      <c r="L74" s="41"/>
    </row>
    <row r="75" spans="2:12" ht="15.75" customHeight="1" x14ac:dyDescent="0.2">
      <c r="B75" s="524" t="s">
        <v>114</v>
      </c>
      <c r="C75" s="524"/>
      <c r="D75" s="253"/>
      <c r="E75" s="253"/>
      <c r="F75" s="253"/>
      <c r="G75" s="253"/>
      <c r="H75" s="370"/>
      <c r="I75" s="18"/>
      <c r="J75" s="18"/>
      <c r="K75" s="18"/>
      <c r="L75" s="18"/>
    </row>
    <row r="76" spans="2:12" ht="84.6" customHeight="1" x14ac:dyDescent="0.2">
      <c r="B76" s="521" t="s">
        <v>320</v>
      </c>
      <c r="C76" s="521"/>
      <c r="D76" s="521"/>
      <c r="E76" s="521"/>
      <c r="F76" s="521"/>
      <c r="G76" s="521"/>
      <c r="H76" s="521"/>
      <c r="I76" s="18"/>
      <c r="J76" s="18"/>
      <c r="K76" s="18"/>
      <c r="L76" s="18"/>
    </row>
    <row r="77" spans="2:12" ht="14.25" x14ac:dyDescent="0.2">
      <c r="B77" s="18"/>
      <c r="C77" s="18"/>
      <c r="H77" s="18"/>
      <c r="I77" s="18"/>
      <c r="J77" s="18"/>
      <c r="K77" s="18"/>
      <c r="L77" s="18"/>
    </row>
    <row r="78" spans="2:12" ht="14.1" customHeight="1" x14ac:dyDescent="0.2">
      <c r="H78" s="18"/>
      <c r="I78" s="18"/>
      <c r="J78" s="18"/>
      <c r="K78" s="18"/>
      <c r="L78" s="18"/>
    </row>
    <row r="79" spans="2:12" ht="14.25" x14ac:dyDescent="0.2">
      <c r="H79" s="18"/>
      <c r="I79" s="18"/>
      <c r="J79" s="18"/>
      <c r="K79" s="18"/>
      <c r="L79" s="18"/>
    </row>
    <row r="80" spans="2:12" ht="14.1" customHeight="1" x14ac:dyDescent="0.2">
      <c r="H80" s="18"/>
      <c r="I80" s="18"/>
      <c r="J80" s="18"/>
      <c r="K80" s="18"/>
      <c r="L80" s="18"/>
    </row>
    <row r="81" spans="4:12" ht="14.25" x14ac:dyDescent="0.2">
      <c r="H81" s="29"/>
      <c r="I81" s="18"/>
      <c r="J81" s="18"/>
      <c r="K81" s="18"/>
      <c r="L81" s="18"/>
    </row>
    <row r="82" spans="4:12" ht="14.1" customHeight="1" x14ac:dyDescent="0.2">
      <c r="D82" s="18"/>
      <c r="E82" s="18"/>
      <c r="F82" s="18"/>
      <c r="G82" s="18"/>
      <c r="H82" s="18"/>
      <c r="I82" s="18"/>
      <c r="J82" s="18"/>
      <c r="K82" s="18"/>
      <c r="L82" s="18"/>
    </row>
  </sheetData>
  <mergeCells count="7">
    <mergeCell ref="B75:C75"/>
    <mergeCell ref="B46:G46"/>
    <mergeCell ref="B76:H76"/>
    <mergeCell ref="B30:G30"/>
    <mergeCell ref="B31:G31"/>
    <mergeCell ref="B45:G45"/>
    <mergeCell ref="B56:H56"/>
  </mergeCells>
  <phoneticPr fontId="26" type="noConversion"/>
  <hyperlinks>
    <hyperlink ref="A1" location="Contents!A1" display="Contents" xr:uid="{0E6F1E3A-93B8-4B9E-8BA3-57CE1B491C06}"/>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rowBreaks count="1" manualBreakCount="1">
    <brk id="56" max="16383"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D2DAA-5AC9-445D-ACBB-D3CF48F8F37C}">
  <sheetPr>
    <pageSetUpPr fitToPage="1"/>
  </sheetPr>
  <dimension ref="A1:Z27"/>
  <sheetViews>
    <sheetView zoomScale="80" zoomScaleNormal="80" workbookViewId="0">
      <pane xSplit="1" ySplit="1" topLeftCell="B2" activePane="bottomRight" state="frozen"/>
      <selection pane="topRight"/>
      <selection pane="bottomLeft"/>
      <selection pane="bottomRight"/>
    </sheetView>
  </sheetViews>
  <sheetFormatPr defaultRowHeight="12.75" x14ac:dyDescent="0.2"/>
  <cols>
    <col min="1" max="1" width="12.7109375" customWidth="1"/>
    <col min="2" max="2" width="74.7109375" customWidth="1"/>
    <col min="3" max="8" width="13" customWidth="1"/>
  </cols>
  <sheetData>
    <row r="1" spans="1:26" ht="47.25" customHeight="1" x14ac:dyDescent="0.2">
      <c r="A1" s="184" t="s">
        <v>0</v>
      </c>
      <c r="B1" s="180"/>
      <c r="C1" s="180"/>
      <c r="D1" s="180"/>
      <c r="E1" s="180"/>
      <c r="F1" s="180"/>
      <c r="G1" s="180"/>
      <c r="H1" s="180"/>
      <c r="I1" s="180"/>
      <c r="J1" s="180"/>
      <c r="K1" s="180"/>
      <c r="L1" s="180"/>
      <c r="M1" s="180"/>
      <c r="N1" s="180"/>
      <c r="O1" s="180"/>
      <c r="P1" s="180"/>
      <c r="Q1" s="180"/>
      <c r="R1" s="180"/>
      <c r="S1" s="180"/>
      <c r="T1" s="203"/>
      <c r="U1" s="203"/>
      <c r="V1" s="203"/>
      <c r="W1" s="203"/>
      <c r="X1" s="203"/>
      <c r="Y1" s="203"/>
      <c r="Z1" s="203"/>
    </row>
    <row r="2" spans="1:26" x14ac:dyDescent="0.2">
      <c r="A2" s="1"/>
      <c r="B2" s="1"/>
      <c r="C2" s="1"/>
      <c r="D2" s="1"/>
      <c r="E2" s="1"/>
      <c r="F2" s="1"/>
      <c r="G2" s="1"/>
      <c r="H2" s="1"/>
      <c r="I2" s="1"/>
      <c r="J2" s="1"/>
      <c r="K2" s="1"/>
      <c r="L2" s="1"/>
      <c r="M2" s="1"/>
      <c r="N2" s="1"/>
      <c r="O2" s="1"/>
      <c r="P2" s="1"/>
      <c r="Q2" s="1"/>
      <c r="R2" s="1"/>
      <c r="S2" s="1"/>
    </row>
    <row r="4" spans="1:26" ht="15" x14ac:dyDescent="0.25">
      <c r="B4" s="3"/>
    </row>
    <row r="6" spans="1:26" ht="24" thickBot="1" x14ac:dyDescent="0.4">
      <c r="B6" s="210" t="s">
        <v>15</v>
      </c>
      <c r="C6" s="224"/>
      <c r="D6" s="224"/>
      <c r="E6" s="224"/>
      <c r="F6" s="224"/>
      <c r="G6" s="224"/>
      <c r="H6" s="224"/>
    </row>
    <row r="8" spans="1:26" x14ac:dyDescent="0.2">
      <c r="B8" s="4"/>
    </row>
    <row r="9" spans="1:26" ht="17.100000000000001" customHeight="1" x14ac:dyDescent="0.2">
      <c r="B9" s="226" t="s">
        <v>321</v>
      </c>
      <c r="C9" s="345" t="s">
        <v>93</v>
      </c>
      <c r="D9" s="384"/>
      <c r="E9" s="384"/>
      <c r="F9" s="384"/>
      <c r="G9" s="384"/>
      <c r="H9" s="385"/>
      <c r="I9" s="18"/>
    </row>
    <row r="10" spans="1:26" ht="15" x14ac:dyDescent="0.2">
      <c r="B10" s="217"/>
      <c r="C10" s="142"/>
      <c r="D10" s="374" t="s">
        <v>94</v>
      </c>
      <c r="E10" s="374" t="s">
        <v>95</v>
      </c>
      <c r="F10" s="374" t="s">
        <v>96</v>
      </c>
      <c r="G10" s="374" t="s">
        <v>97</v>
      </c>
      <c r="H10" s="374" t="s">
        <v>98</v>
      </c>
      <c r="I10" s="18"/>
    </row>
    <row r="11" spans="1:26" ht="15" x14ac:dyDescent="0.2">
      <c r="B11" s="217"/>
      <c r="C11" s="142"/>
      <c r="D11" s="374"/>
      <c r="E11" s="374"/>
      <c r="F11" s="374"/>
      <c r="G11" s="374"/>
      <c r="H11" s="374"/>
      <c r="I11" s="18"/>
    </row>
    <row r="12" spans="1:26" ht="15" x14ac:dyDescent="0.25">
      <c r="B12" s="140" t="s">
        <v>322</v>
      </c>
      <c r="C12" s="142"/>
      <c r="D12" s="375" t="s">
        <v>138</v>
      </c>
      <c r="E12" s="375" t="s">
        <v>138</v>
      </c>
      <c r="F12" s="376">
        <v>0.88</v>
      </c>
      <c r="G12" s="376">
        <v>0.82</v>
      </c>
      <c r="H12" s="377">
        <v>0.9</v>
      </c>
      <c r="I12" s="18"/>
    </row>
    <row r="13" spans="1:26" ht="15" x14ac:dyDescent="0.25">
      <c r="B13" s="33" t="s">
        <v>323</v>
      </c>
      <c r="C13" s="142"/>
      <c r="D13" s="375" t="s">
        <v>138</v>
      </c>
      <c r="E13" s="375" t="s">
        <v>138</v>
      </c>
      <c r="F13" s="376">
        <v>0.87</v>
      </c>
      <c r="G13" s="376">
        <v>0.68</v>
      </c>
      <c r="H13" s="377">
        <v>0.85</v>
      </c>
      <c r="I13" s="18"/>
    </row>
    <row r="14" spans="1:26" ht="15" x14ac:dyDescent="0.25">
      <c r="B14" s="121" t="s">
        <v>324</v>
      </c>
      <c r="C14" s="142"/>
      <c r="D14" s="375" t="s">
        <v>138</v>
      </c>
      <c r="E14" s="375" t="s">
        <v>138</v>
      </c>
      <c r="F14" s="378">
        <v>0.89</v>
      </c>
      <c r="G14" s="378">
        <v>0.89</v>
      </c>
      <c r="H14" s="379">
        <v>0.91</v>
      </c>
      <c r="I14" s="18"/>
    </row>
    <row r="15" spans="1:26" ht="14.25" x14ac:dyDescent="0.2">
      <c r="B15" s="87"/>
      <c r="C15" s="102"/>
      <c r="D15" s="102"/>
      <c r="E15" s="69"/>
      <c r="F15" s="69"/>
      <c r="G15" s="103"/>
      <c r="H15" s="19"/>
      <c r="I15" s="18"/>
    </row>
    <row r="16" spans="1:26" ht="15" x14ac:dyDescent="0.2">
      <c r="B16" s="524" t="s">
        <v>114</v>
      </c>
      <c r="C16" s="524"/>
      <c r="D16" s="524"/>
      <c r="E16" s="524"/>
      <c r="F16" s="524"/>
      <c r="G16" s="524"/>
      <c r="H16" s="370"/>
      <c r="I16" s="18"/>
    </row>
    <row r="17" spans="2:10" ht="36.75" customHeight="1" x14ac:dyDescent="0.2">
      <c r="B17" s="521" t="s">
        <v>325</v>
      </c>
      <c r="C17" s="521"/>
      <c r="D17" s="521"/>
      <c r="E17" s="521"/>
      <c r="F17" s="521"/>
      <c r="G17" s="521"/>
      <c r="H17" s="521"/>
      <c r="I17" s="18"/>
      <c r="J17" s="38"/>
    </row>
    <row r="18" spans="2:10" x14ac:dyDescent="0.2">
      <c r="B18" s="4"/>
    </row>
    <row r="19" spans="2:10" x14ac:dyDescent="0.2">
      <c r="B19" s="4"/>
    </row>
    <row r="20" spans="2:10" ht="17.100000000000001" customHeight="1" x14ac:dyDescent="0.2">
      <c r="B20" s="227" t="s">
        <v>326</v>
      </c>
      <c r="C20" s="345" t="s">
        <v>93</v>
      </c>
      <c r="D20" s="384"/>
      <c r="E20" s="384"/>
      <c r="F20" s="384"/>
      <c r="G20" s="384"/>
      <c r="H20" s="385"/>
    </row>
    <row r="21" spans="2:10" ht="15" x14ac:dyDescent="0.2">
      <c r="B21" s="129"/>
      <c r="C21" s="380"/>
      <c r="D21" s="374" t="s">
        <v>94</v>
      </c>
      <c r="E21" s="374" t="s">
        <v>95</v>
      </c>
      <c r="F21" s="374" t="s">
        <v>96</v>
      </c>
      <c r="G21" s="374" t="s">
        <v>97</v>
      </c>
      <c r="H21" s="374" t="s">
        <v>98</v>
      </c>
    </row>
    <row r="22" spans="2:10" ht="15" x14ac:dyDescent="0.2">
      <c r="B22" s="129"/>
      <c r="C22" s="380"/>
      <c r="D22" s="374"/>
      <c r="E22" s="374"/>
      <c r="F22" s="374"/>
      <c r="G22" s="374"/>
      <c r="H22" s="374"/>
    </row>
    <row r="23" spans="2:10" ht="31.5" customHeight="1" x14ac:dyDescent="0.2">
      <c r="B23" s="121" t="s">
        <v>327</v>
      </c>
      <c r="C23" s="33"/>
      <c r="D23" s="381" t="s">
        <v>138</v>
      </c>
      <c r="E23" s="381" t="s">
        <v>138</v>
      </c>
      <c r="F23" s="381" t="s">
        <v>138</v>
      </c>
      <c r="G23" s="381" t="s">
        <v>138</v>
      </c>
      <c r="H23" s="382">
        <v>0.78</v>
      </c>
    </row>
    <row r="24" spans="2:10" ht="29.25" x14ac:dyDescent="0.2">
      <c r="B24" s="33" t="s">
        <v>328</v>
      </c>
      <c r="C24" s="33"/>
      <c r="D24" s="381" t="s">
        <v>138</v>
      </c>
      <c r="E24" s="383">
        <v>0.8</v>
      </c>
      <c r="F24" s="383">
        <v>0.59</v>
      </c>
      <c r="G24" s="381" t="s">
        <v>138</v>
      </c>
      <c r="H24" s="382">
        <v>0.83</v>
      </c>
    </row>
    <row r="25" spans="2:10" ht="18.600000000000001" customHeight="1" x14ac:dyDescent="0.2">
      <c r="B25" s="82"/>
      <c r="C25" s="70"/>
      <c r="D25" s="100"/>
      <c r="E25" s="101"/>
      <c r="F25" s="101"/>
      <c r="G25" s="100"/>
      <c r="H25" s="101"/>
    </row>
    <row r="26" spans="2:10" ht="15" x14ac:dyDescent="0.2">
      <c r="B26" s="261" t="s">
        <v>114</v>
      </c>
      <c r="C26" s="253"/>
      <c r="D26" s="261"/>
      <c r="E26" s="261"/>
      <c r="F26" s="261"/>
      <c r="G26" s="261"/>
      <c r="H26" s="261"/>
    </row>
    <row r="27" spans="2:10" ht="84.75" customHeight="1" x14ac:dyDescent="0.2">
      <c r="B27" s="521" t="s">
        <v>329</v>
      </c>
      <c r="C27" s="521"/>
      <c r="D27" s="521"/>
      <c r="E27" s="521"/>
      <c r="F27" s="521"/>
      <c r="G27" s="521"/>
      <c r="H27" s="521"/>
    </row>
  </sheetData>
  <mergeCells count="3">
    <mergeCell ref="B27:H27"/>
    <mergeCell ref="B16:G16"/>
    <mergeCell ref="B17:H17"/>
  </mergeCells>
  <hyperlinks>
    <hyperlink ref="A1" location="Contents!A1" display="Contents" xr:uid="{37352E14-72B2-4B9D-BDDB-1DCDCFC5DEBB}"/>
  </hyperlinks>
  <pageMargins left="0.70866141732283472" right="0.70866141732283472" top="0.74803149606299213" bottom="0.74803149606299213" header="0.31496062992125984" footer="0.31496062992125984"/>
  <pageSetup paperSize="9" scale="40" fitToHeight="0" orientation="landscape" r:id="rId1"/>
  <headerFooter>
    <oddHeader>&amp;L&amp;G&amp;C&amp;"Arial,Bold"&amp;18DLA Piper ESG Data Book
1 May 2023 - 30 April 2024</oddHeader>
    <oddFooter>&amp;R&amp;11&amp;P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E3049C125D0C459B22E9ABB4BA9D10" ma:contentTypeVersion="18" ma:contentTypeDescription="Create a new document." ma:contentTypeScope="" ma:versionID="31fda722ea7ac788752675cc7fa2b864">
  <xsd:schema xmlns:xsd="http://www.w3.org/2001/XMLSchema" xmlns:xs="http://www.w3.org/2001/XMLSchema" xmlns:p="http://schemas.microsoft.com/office/2006/metadata/properties" xmlns:ns2="3a104021-0270-4c1e-8b1c-936ff5279739" xmlns:ns3="06554433-ac9d-428b-aea4-3c09111dd59e" targetNamespace="http://schemas.microsoft.com/office/2006/metadata/properties" ma:root="true" ma:fieldsID="e9e7baba555a6b6a172f2ecc2f7de754" ns2:_="" ns3:_="">
    <xsd:import namespace="3a104021-0270-4c1e-8b1c-936ff5279739"/>
    <xsd:import namespace="06554433-ac9d-428b-aea4-3c09111dd59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104021-0270-4c1e-8b1c-936ff52797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968b4f-f7e8-4b6a-a5e6-ba384c52e72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554433-ac9d-428b-aea4-3c09111dd59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198569f-bbe7-4c1e-8cc5-26e4d4130d7d}" ma:internalName="TaxCatchAll" ma:showField="CatchAllData" ma:web="06554433-ac9d-428b-aea4-3c09111dd5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6554433-ac9d-428b-aea4-3c09111dd59e" xsi:nil="true"/>
    <lcf76f155ced4ddcb4097134ff3c332f xmlns="3a104021-0270-4c1e-8b1c-936ff527973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9B5CC-B554-448B-A0C9-92BB0A950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104021-0270-4c1e-8b1c-936ff5279739"/>
    <ds:schemaRef ds:uri="06554433-ac9d-428b-aea4-3c09111dd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1C33D0-FE39-4E87-8D0B-620EE9F0E826}">
  <ds:schemaRefs>
    <ds:schemaRef ds:uri="http://schemas.microsoft.com/sharepoint/v3/contenttype/forms"/>
  </ds:schemaRefs>
</ds:datastoreItem>
</file>

<file path=customXml/itemProps3.xml><?xml version="1.0" encoding="utf-8"?>
<ds:datastoreItem xmlns:ds="http://schemas.openxmlformats.org/officeDocument/2006/customXml" ds:itemID="{91DDDC1C-81B7-4E26-82F3-8C54E2D36962}">
  <ds:schemaRefs>
    <ds:schemaRef ds:uri="http://purl.org/dc/terms/"/>
    <ds:schemaRef ds:uri="http://purl.org/dc/dcmitype/"/>
    <ds:schemaRef ds:uri="3a104021-0270-4c1e-8b1c-936ff5279739"/>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06554433-ac9d-428b-aea4-3c09111dd5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34</vt:i4>
      </vt:variant>
    </vt:vector>
  </HeadingPairs>
  <TitlesOfParts>
    <vt:vector size="51" baseType="lpstr">
      <vt:lpstr>Contents</vt:lpstr>
      <vt:lpstr>Intro</vt:lpstr>
      <vt:lpstr>FY24 Reporting Suite</vt:lpstr>
      <vt:lpstr>FY24 Progress Summary</vt:lpstr>
      <vt:lpstr>People</vt:lpstr>
      <vt:lpstr>People by region</vt:lpstr>
      <vt:lpstr>OHS</vt:lpstr>
      <vt:lpstr>Social</vt:lpstr>
      <vt:lpstr>Governance</vt:lpstr>
      <vt:lpstr>Energy</vt:lpstr>
      <vt:lpstr>Carbon</vt:lpstr>
      <vt:lpstr>Waste &amp; Water</vt:lpstr>
      <vt:lpstr>SASB Index</vt:lpstr>
      <vt:lpstr>WEF Index</vt:lpstr>
      <vt:lpstr>GRI Index</vt:lpstr>
      <vt:lpstr>ESRS E1 Index </vt:lpstr>
      <vt:lpstr>ESRS S1 Index</vt:lpstr>
      <vt:lpstr>Carbon!Print_Area</vt:lpstr>
      <vt:lpstr>Contents!Print_Area</vt:lpstr>
      <vt:lpstr>Energy!Print_Area</vt:lpstr>
      <vt:lpstr>'ESRS E1 Index '!Print_Area</vt:lpstr>
      <vt:lpstr>'ESRS S1 Index'!Print_Area</vt:lpstr>
      <vt:lpstr>'FY24 Progress Summary'!Print_Area</vt:lpstr>
      <vt:lpstr>'FY24 Reporting Suite'!Print_Area</vt:lpstr>
      <vt:lpstr>Governance!Print_Area</vt:lpstr>
      <vt:lpstr>'GRI Index'!Print_Area</vt:lpstr>
      <vt:lpstr>Intro!Print_Area</vt:lpstr>
      <vt:lpstr>OHS!Print_Area</vt:lpstr>
      <vt:lpstr>People!Print_Area</vt:lpstr>
      <vt:lpstr>'People by region'!Print_Area</vt:lpstr>
      <vt:lpstr>'SASB Index'!Print_Area</vt:lpstr>
      <vt:lpstr>Social!Print_Area</vt:lpstr>
      <vt:lpstr>'Waste &amp; Water'!Print_Area</vt:lpstr>
      <vt:lpstr>'WEF Index'!Print_Area</vt:lpstr>
      <vt:lpstr>Carbon!Print_Titles</vt:lpstr>
      <vt:lpstr>Contents!Print_Titles</vt:lpstr>
      <vt:lpstr>Energy!Print_Titles</vt:lpstr>
      <vt:lpstr>'ESRS E1 Index '!Print_Titles</vt:lpstr>
      <vt:lpstr>'ESRS S1 Index'!Print_Titles</vt:lpstr>
      <vt:lpstr>'FY24 Progress Summary'!Print_Titles</vt:lpstr>
      <vt:lpstr>'FY24 Reporting Suite'!Print_Titles</vt:lpstr>
      <vt:lpstr>Governance!Print_Titles</vt:lpstr>
      <vt:lpstr>'GRI Index'!Print_Titles</vt:lpstr>
      <vt:lpstr>Intro!Print_Titles</vt:lpstr>
      <vt:lpstr>OHS!Print_Titles</vt:lpstr>
      <vt:lpstr>People!Print_Titles</vt:lpstr>
      <vt:lpstr>'People by region'!Print_Titles</vt:lpstr>
      <vt:lpstr>'SASB Index'!Print_Titles</vt:lpstr>
      <vt:lpstr>Social!Print_Titles</vt:lpstr>
      <vt:lpstr>'Waste &amp; Water'!Print_Titles</vt:lpstr>
      <vt:lpstr>'WEF Index'!Print_Titles</vt:lpstr>
    </vt:vector>
  </TitlesOfParts>
  <Manager/>
  <Company>DLA Piper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Meah</dc:creator>
  <cp:keywords/>
  <dc:description/>
  <cp:lastModifiedBy>Mark Maxwell</cp:lastModifiedBy>
  <cp:revision/>
  <dcterms:created xsi:type="dcterms:W3CDTF">2024-07-03T09:17:25Z</dcterms:created>
  <dcterms:modified xsi:type="dcterms:W3CDTF">2024-11-22T09:55:39Z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0x010100D1E3049C125D0C459B22E9ABB4BA9D10</vt:lpwstr>
  </property>
  <property fmtid="{D5CDD505-2E9C-101B-9397-08002B2CF9AE}" pid="3" name="MediaServiceImageTags">
    <vt:lpwstr/>
  </property>
</Properties>
</file>